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kiewer\Downloads\"/>
    </mc:Choice>
  </mc:AlternateContent>
  <xr:revisionPtr revIDLastSave="0" documentId="8_{B481C025-E96D-4B2A-8E1D-34F30E73B056}" xr6:coauthVersionLast="47" xr6:coauthVersionMax="47" xr10:uidLastSave="{00000000-0000-0000-0000-000000000000}"/>
  <bookViews>
    <workbookView xWindow="204" yWindow="108" windowWidth="25548" windowHeight="12444" xr2:uid="{00000000-000D-0000-FFFF-FFFF00000000}"/>
  </bookViews>
  <sheets>
    <sheet name="World" sheetId="2" r:id="rId1"/>
    <sheet name="OECD" sheetId="7" r:id="rId2"/>
    <sheet name="Non-OECD" sheetId="15" r:id="rId3"/>
    <sheet name="Regional" sheetId="6" r:id="rId4"/>
  </sheets>
  <definedNames>
    <definedName name="ID" localSheetId="2" hidden="1">"933334a9-c58b-450d-a50f-988a80c17c39"</definedName>
    <definedName name="ID" localSheetId="1" hidden="1">"fba29af9-3d09-4548-be33-9a497080069d"</definedName>
    <definedName name="ID" localSheetId="3" hidden="1">"fdd44bc4-d238-44b1-a7e8-77b21c81cdde"</definedName>
    <definedName name="ID" localSheetId="0" hidden="1">"de2e6882-5f37-463e-b1d5-a68892b36619"</definedName>
    <definedName name="_xlnm.Print_Area" localSheetId="2">'Non-OECD'!$B$2:$O$55</definedName>
    <definedName name="_xlnm.Print_Area" localSheetId="1">OECD!$B$2:$O$55</definedName>
    <definedName name="_xlnm.Print_Area" localSheetId="3">Regional!$B$2:$T$94</definedName>
    <definedName name="_xlnm.Print_Area" localSheetId="0">World!$B$2:$O$83</definedName>
  </definedNames>
  <calcPr calcId="191029" calcMode="manual" calcCompleted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15" l="1"/>
  <c r="B63" i="15"/>
  <c r="B62" i="15"/>
  <c r="B61" i="15"/>
  <c r="B60" i="15"/>
  <c r="B59" i="15"/>
  <c r="B58" i="15"/>
  <c r="B64" i="7"/>
  <c r="B63" i="7"/>
  <c r="B62" i="7"/>
  <c r="B61" i="7"/>
  <c r="B60" i="7"/>
  <c r="B59" i="7"/>
  <c r="B58" i="7"/>
  <c r="O9" i="15"/>
  <c r="N9" i="15"/>
  <c r="M9" i="15"/>
  <c r="L9" i="15"/>
  <c r="K9" i="15"/>
  <c r="J9" i="15"/>
  <c r="I9" i="15"/>
  <c r="H9" i="15"/>
  <c r="G9" i="15"/>
  <c r="F9" i="15"/>
  <c r="E9" i="15"/>
  <c r="D9" i="15"/>
  <c r="C9" i="15"/>
</calcChain>
</file>

<file path=xl/sharedStrings.xml><?xml version="1.0" encoding="utf-8"?>
<sst xmlns="http://schemas.openxmlformats.org/spreadsheetml/2006/main" count="362" uniqueCount="72">
  <si>
    <t>OECD</t>
  </si>
  <si>
    <t>North America</t>
  </si>
  <si>
    <t>Latin America</t>
  </si>
  <si>
    <t>Europe</t>
  </si>
  <si>
    <t>Russia/Caspian</t>
  </si>
  <si>
    <t>Asia Pacific</t>
  </si>
  <si>
    <t>Middle East</t>
  </si>
  <si>
    <t>Regions</t>
  </si>
  <si>
    <t>Gas</t>
  </si>
  <si>
    <t>Coal</t>
  </si>
  <si>
    <t>Nuclear</t>
  </si>
  <si>
    <t>Biofuels</t>
  </si>
  <si>
    <t>Hydro</t>
  </si>
  <si>
    <t>Primary</t>
  </si>
  <si>
    <t>Other Renewables</t>
  </si>
  <si>
    <t>Total</t>
  </si>
  <si>
    <t>Other</t>
  </si>
  <si>
    <t>Industrial</t>
  </si>
  <si>
    <t>Transportation</t>
  </si>
  <si>
    <t>Africa</t>
  </si>
  <si>
    <t>Non OECD</t>
  </si>
  <si>
    <t>Wind</t>
  </si>
  <si>
    <t>World</t>
  </si>
  <si>
    <t xml:space="preserve">Europe </t>
  </si>
  <si>
    <t>Energy demand (quadrillion BTUs, unless otherwise noted)</t>
  </si>
  <si>
    <t>Average annual change</t>
  </si>
  <si>
    <t>% change</t>
  </si>
  <si>
    <t>Share of total</t>
  </si>
  <si>
    <t>Electricity demand (terawatt hours)</t>
  </si>
  <si>
    <t>Other renewables</t>
  </si>
  <si>
    <t xml:space="preserve">    Memo: electricity demand</t>
  </si>
  <si>
    <r>
      <t>Power generation fuel</t>
    </r>
    <r>
      <rPr>
        <vertAlign val="superscript"/>
        <sz val="10"/>
        <rFont val="Arial"/>
        <family val="2"/>
      </rPr>
      <t>1</t>
    </r>
  </si>
  <si>
    <t>Energy intensity (thousand BTU per $ GDP)</t>
  </si>
  <si>
    <r>
      <t>Energy-related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emissions (billion tons)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</si>
  <si>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Share based on total primary energy</t>
    </r>
  </si>
  <si>
    <t>Solar</t>
  </si>
  <si>
    <t>Geothermal</t>
  </si>
  <si>
    <t xml:space="preserve">    China</t>
  </si>
  <si>
    <t xml:space="preserve">    India</t>
  </si>
  <si>
    <t xml:space="preserve">    European Union</t>
  </si>
  <si>
    <t xml:space="preserve">    United States</t>
  </si>
  <si>
    <t>Energy by type - World</t>
  </si>
  <si>
    <t>Oil</t>
  </si>
  <si>
    <t>Biomass/Waste</t>
  </si>
  <si>
    <t>End-use sectors - World</t>
  </si>
  <si>
    <t>Residential and commercial</t>
  </si>
  <si>
    <t>Electricity</t>
  </si>
  <si>
    <t>Power generation - World</t>
  </si>
  <si>
    <t>Energy by type</t>
  </si>
  <si>
    <t>Biomass/waste</t>
  </si>
  <si>
    <t>End-use sectors</t>
  </si>
  <si>
    <t>Power generation</t>
  </si>
  <si>
    <t>Total end-use (including electricity)</t>
  </si>
  <si>
    <t xml:space="preserve">    Residential and commercial</t>
  </si>
  <si>
    <t xml:space="preserve">    Transportation</t>
  </si>
  <si>
    <t xml:space="preserve">    Industrial</t>
  </si>
  <si>
    <t>Africa - Energy by type</t>
  </si>
  <si>
    <t>Africa - Demand by sector</t>
  </si>
  <si>
    <t>Asia Pacific - Energy by type</t>
  </si>
  <si>
    <t>Asia Pacific - Demand by sector</t>
  </si>
  <si>
    <t>Europe - Energy by type</t>
  </si>
  <si>
    <t>Europe - Demand by sector</t>
  </si>
  <si>
    <t>Latin America - Energy by type</t>
  </si>
  <si>
    <t>Latin America - Demand by sector</t>
  </si>
  <si>
    <t>Middle East - Energy by type</t>
  </si>
  <si>
    <t>Middle East - Demand by sector</t>
  </si>
  <si>
    <t>North America - Energy by type</t>
  </si>
  <si>
    <t>North America - Demand by sector</t>
  </si>
  <si>
    <t>Russia/Caspian - Energy by type</t>
  </si>
  <si>
    <t>Russia/Caspian - Demand by sector</t>
  </si>
  <si>
    <t>GDP by region (2015$, trillions)</t>
  </si>
  <si>
    <r>
      <t xml:space="preserve">  ExxonMobil Global O</t>
    </r>
    <r>
      <rPr>
        <b/>
        <i/>
        <sz val="12"/>
        <color indexed="12"/>
        <rFont val="Arial"/>
        <family val="2"/>
      </rPr>
      <t xml:space="preserve">utlook
 </t>
    </r>
    <r>
      <rPr>
        <b/>
        <i/>
        <sz val="8"/>
        <color theme="0" tint="-0.499984740745262"/>
        <rFont val="Arial"/>
        <family val="2"/>
      </rPr>
      <t>Last update: 20 Aug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</si>
</sst>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i/>
      <sz val="12"/>
      <color indexed="12"/>
      <name val="Arial"/>
      <family val="2"/>
    </font>
    <font>
      <sz val="11"/>
      <color rgb="FF006100"/>
      <name val="Calibri"/>
      <family val="2"/>
      <scheme val="minor"/>
    </font>
    <font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i/>
      <sz val="12"/>
      <color theme="0" tint="-0.499984740745262"/>
      <name val="Arial"/>
      <family val="2"/>
    </font>
    <font>
      <b/>
      <i/>
      <sz val="8"/>
      <color theme="0" tint="-0.499984740745262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4" borderId="0" applyNumberFormat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1" xfId="0" applyBorder="1"/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/>
    <xf numFmtId="0" fontId="0" fillId="0" borderId="0" xfId="0" applyAlignment="1">
      <alignment horizontal="center"/>
    </xf>
    <xf numFmtId="0" fontId="3" fillId="3" borderId="1" xfId="0" applyFont="1" applyFill="1" applyBorder="1"/>
    <xf numFmtId="0" fontId="5" fillId="0" borderId="1" xfId="0" applyFont="1" applyBorder="1"/>
    <xf numFmtId="0" fontId="3" fillId="0" borderId="1" xfId="0" applyFont="1" applyBorder="1"/>
    <xf numFmtId="9" fontId="3" fillId="2" borderId="1" xfId="0" applyNumberFormat="1" applyFont="1" applyFill="1" applyBorder="1" applyAlignment="1">
      <alignment horizontal="center"/>
    </xf>
    <xf numFmtId="9" fontId="3" fillId="2" borderId="2" xfId="0" applyNumberFormat="1" applyFont="1" applyFill="1" applyBorder="1" applyAlignment="1">
      <alignment horizontal="center"/>
    </xf>
    <xf numFmtId="166" fontId="0" fillId="0" borderId="0" xfId="0" applyNumberFormat="1"/>
    <xf numFmtId="1" fontId="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9" fontId="0" fillId="0" borderId="0" xfId="2" applyFont="1"/>
    <xf numFmtId="0" fontId="0" fillId="0" borderId="2" xfId="0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9" fontId="0" fillId="0" borderId="1" xfId="0" applyNumberFormat="1" applyBorder="1"/>
    <xf numFmtId="0" fontId="0" fillId="0" borderId="2" xfId="0" applyBorder="1"/>
    <xf numFmtId="165" fontId="5" fillId="0" borderId="1" xfId="0" applyNumberFormat="1" applyFon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9" fontId="5" fillId="0" borderId="2" xfId="2" applyFont="1" applyFill="1" applyBorder="1" applyAlignment="1">
      <alignment horizontal="center"/>
    </xf>
    <xf numFmtId="9" fontId="5" fillId="0" borderId="1" xfId="2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9" fontId="3" fillId="0" borderId="2" xfId="2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9" fontId="3" fillId="0" borderId="1" xfId="2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2" fillId="0" borderId="1" xfId="2" applyFill="1" applyBorder="1" applyAlignment="1">
      <alignment horizontal="center"/>
    </xf>
    <xf numFmtId="9" fontId="2" fillId="0" borderId="2" xfId="2" applyFill="1" applyBorder="1" applyAlignment="1">
      <alignment horizontal="center"/>
    </xf>
    <xf numFmtId="9" fontId="5" fillId="0" borderId="0" xfId="2" applyFont="1" applyFill="1" applyBorder="1" applyAlignment="1">
      <alignment horizontal="center"/>
    </xf>
    <xf numFmtId="0" fontId="3" fillId="0" borderId="0" xfId="0" applyFont="1"/>
    <xf numFmtId="0" fontId="3" fillId="0" borderId="2" xfId="0" applyFont="1" applyBorder="1"/>
    <xf numFmtId="164" fontId="5" fillId="5" borderId="0" xfId="0" applyNumberFormat="1" applyFont="1" applyFill="1" applyAlignment="1">
      <alignment horizontal="center"/>
    </xf>
    <xf numFmtId="164" fontId="5" fillId="5" borderId="2" xfId="0" applyNumberFormat="1" applyFont="1" applyFill="1" applyBorder="1" applyAlignment="1">
      <alignment horizontal="center"/>
    </xf>
    <xf numFmtId="165" fontId="5" fillId="5" borderId="1" xfId="0" applyNumberFormat="1" applyFont="1" applyFill="1" applyBorder="1" applyAlignment="1">
      <alignment horizontal="center"/>
    </xf>
    <xf numFmtId="9" fontId="5" fillId="5" borderId="1" xfId="0" applyNumberFormat="1" applyFont="1" applyFill="1" applyBorder="1" applyAlignment="1">
      <alignment horizontal="center"/>
    </xf>
    <xf numFmtId="9" fontId="5" fillId="5" borderId="1" xfId="2" applyFont="1" applyFill="1" applyBorder="1" applyAlignment="1">
      <alignment horizontal="center"/>
    </xf>
    <xf numFmtId="9" fontId="5" fillId="5" borderId="2" xfId="2" applyFont="1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3" fillId="6" borderId="1" xfId="1" applyFont="1" applyFill="1" applyBorder="1" applyAlignment="1"/>
    <xf numFmtId="0" fontId="8" fillId="6" borderId="0" xfId="1" applyFill="1" applyBorder="1" applyAlignment="1"/>
    <xf numFmtId="0" fontId="8" fillId="6" borderId="0" xfId="1" applyFill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left" indent="2"/>
    </xf>
    <xf numFmtId="0" fontId="5" fillId="0" borderId="1" xfId="0" applyFont="1" applyBorder="1" applyAlignment="1">
      <alignment horizontal="left" indent="2"/>
    </xf>
    <xf numFmtId="0" fontId="0" fillId="0" borderId="1" xfId="0" applyBorder="1" applyAlignment="1">
      <alignment horizontal="left" indent="2"/>
    </xf>
    <xf numFmtId="166" fontId="5" fillId="0" borderId="2" xfId="0" applyNumberFormat="1" applyFont="1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9" fontId="5" fillId="0" borderId="6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65" fontId="5" fillId="0" borderId="1" xfId="2" applyNumberFormat="1" applyFont="1" applyFill="1" applyBorder="1" applyAlignment="1">
      <alignment horizontal="center"/>
    </xf>
    <xf numFmtId="165" fontId="5" fillId="0" borderId="2" xfId="2" applyNumberFormat="1" applyFon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5" fillId="0" borderId="0" xfId="0" applyFont="1"/>
    <xf numFmtId="0" fontId="3" fillId="6" borderId="0" xfId="0" applyFont="1" applyFill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0" borderId="0" xfId="0" applyFont="1"/>
    <xf numFmtId="0" fontId="6" fillId="7" borderId="3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0" fontId="11" fillId="7" borderId="2" xfId="0" applyFont="1" applyFill="1" applyBorder="1" applyAlignment="1">
      <alignment vertical="center"/>
    </xf>
    <xf numFmtId="0" fontId="3" fillId="2" borderId="7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9" fontId="3" fillId="2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6" borderId="1" xfId="0" applyFont="1" applyFill="1" applyBorder="1"/>
    <xf numFmtId="0" fontId="13" fillId="6" borderId="0" xfId="1" applyFont="1" applyFill="1" applyBorder="1" applyAlignment="1"/>
    <xf numFmtId="0" fontId="13" fillId="6" borderId="0" xfId="1" applyFont="1" applyFill="1" applyBorder="1" applyAlignment="1">
      <alignment horizontal="center"/>
    </xf>
    <xf numFmtId="0" fontId="2" fillId="6" borderId="1" xfId="0" applyFont="1" applyFill="1" applyBorder="1"/>
    <xf numFmtId="1" fontId="5" fillId="0" borderId="8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9" fontId="5" fillId="0" borderId="7" xfId="0" applyNumberFormat="1" applyFont="1" applyBorder="1" applyAlignment="1">
      <alignment horizontal="center"/>
    </xf>
    <xf numFmtId="9" fontId="5" fillId="0" borderId="7" xfId="2" applyFont="1" applyFill="1" applyBorder="1" applyAlignment="1">
      <alignment horizontal="center"/>
    </xf>
    <xf numFmtId="9" fontId="5" fillId="0" borderId="9" xfId="2" applyFont="1" applyFill="1" applyBorder="1" applyAlignment="1">
      <alignment horizontal="center"/>
    </xf>
    <xf numFmtId="0" fontId="3" fillId="6" borderId="1" xfId="1" applyFont="1" applyFill="1" applyBorder="1" applyAlignment="1">
      <alignment vertical="center"/>
    </xf>
    <xf numFmtId="0" fontId="13" fillId="6" borderId="0" xfId="1" applyFont="1" applyFill="1" applyBorder="1" applyAlignment="1">
      <alignment vertical="center"/>
    </xf>
    <xf numFmtId="0" fontId="13" fillId="6" borderId="0" xfId="1" applyFont="1" applyFill="1" applyBorder="1" applyAlignment="1">
      <alignment horizontal="center" vertical="center"/>
    </xf>
    <xf numFmtId="0" fontId="2" fillId="0" borderId="7" xfId="0" applyFont="1" applyBorder="1"/>
    <xf numFmtId="0" fontId="3" fillId="6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164" fontId="5" fillId="0" borderId="8" xfId="0" applyNumberFormat="1" applyFont="1" applyBorder="1" applyAlignment="1">
      <alignment horizontal="center"/>
    </xf>
    <xf numFmtId="0" fontId="2" fillId="0" borderId="0" xfId="3" applyFont="1"/>
    <xf numFmtId="0" fontId="5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2" fillId="0" borderId="7" xfId="0" applyFont="1" applyBorder="1" applyAlignment="1">
      <alignment horizontal="left" indent="1"/>
    </xf>
    <xf numFmtId="0" fontId="5" fillId="0" borderId="1" xfId="0" applyFont="1" applyBorder="1" applyAlignment="1">
      <alignment horizontal="left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6" borderId="0" xfId="0" applyFont="1" applyFill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4">
    <cellStyle name="Good" xfId="1" builtinId="26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83"/>
  <sheetViews>
    <sheetView tabSelected="1" zoomScale="115" zoomScaleNormal="115" workbookViewId="0">
      <pane xSplit="2" ySplit="7" topLeftCell="D8" activePane="bottomRight" state="frozen"/>
      <selection activeCell="D9" sqref="D9"/>
      <selection pane="topRight" activeCell="D9" sqref="D9"/>
      <selection pane="bottomLeft" activeCell="D9" sqref="D9"/>
      <selection pane="bottomRight" activeCell="Q18" sqref="Q18"/>
    </sheetView>
  </sheetViews>
  <sheetFormatPr defaultRowHeight="13.2" x14ac:dyDescent="0.25"/>
  <cols>
    <col min="1" max="1" width="1.77734375" style="67" customWidth="1"/>
    <col min="2" max="2" width="52.77734375" bestFit="1" customWidth="1"/>
    <col min="3" max="3" width="8.77734375" style="6" customWidth="1"/>
    <col min="4" max="4" width="16.21875" style="6" bestFit="1" customWidth="1"/>
    <col min="5" max="11" width="8.77734375" style="6" customWidth="1"/>
    <col min="12" max="12" width="13.77734375" customWidth="1"/>
    <col min="13" max="13" width="12.21875" bestFit="1" customWidth="1"/>
  </cols>
  <sheetData>
    <row r="1" spans="2:15" ht="5.0999999999999996" customHeight="1" x14ac:dyDescent="0.25"/>
    <row r="2" spans="2:15" ht="15" customHeight="1" x14ac:dyDescent="0.25">
      <c r="B2" s="103" t="s">
        <v>71</v>
      </c>
      <c r="C2" s="104"/>
      <c r="D2" s="104"/>
      <c r="E2" s="104"/>
      <c r="F2" s="104"/>
      <c r="G2" s="104"/>
      <c r="H2" s="104"/>
      <c r="I2" s="104"/>
      <c r="J2" s="104"/>
      <c r="K2" s="104"/>
      <c r="L2" s="68"/>
      <c r="M2" s="68"/>
      <c r="N2" s="68"/>
      <c r="O2" s="73"/>
    </row>
    <row r="3" spans="2:15" ht="20.55" customHeight="1" x14ac:dyDescent="0.25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74"/>
      <c r="M3" s="74"/>
      <c r="N3" s="74"/>
      <c r="O3" s="75"/>
    </row>
    <row r="4" spans="2:15" ht="26.4" x14ac:dyDescent="0.3">
      <c r="B4" s="48" t="s">
        <v>24</v>
      </c>
      <c r="C4" s="49"/>
      <c r="D4" s="49"/>
      <c r="E4" s="49"/>
      <c r="F4" s="49"/>
      <c r="G4" s="49"/>
      <c r="H4" s="49"/>
      <c r="I4" s="49"/>
      <c r="J4" s="49"/>
      <c r="K4" s="50"/>
      <c r="L4" s="72" t="s">
        <v>25</v>
      </c>
      <c r="M4" s="71" t="s">
        <v>26</v>
      </c>
      <c r="N4" s="109" t="s">
        <v>27</v>
      </c>
      <c r="O4" s="110"/>
    </row>
    <row r="5" spans="2:15" x14ac:dyDescent="0.25">
      <c r="B5" s="47"/>
      <c r="C5" s="107"/>
      <c r="D5" s="107"/>
      <c r="E5" s="107"/>
      <c r="F5" s="107"/>
      <c r="G5" s="107"/>
      <c r="H5" s="107"/>
      <c r="I5" s="107"/>
      <c r="J5" s="107"/>
      <c r="K5" s="108"/>
      <c r="L5" s="66">
        <v>2023</v>
      </c>
      <c r="M5" s="66">
        <v>2023</v>
      </c>
      <c r="N5" s="69"/>
      <c r="O5" s="70"/>
    </row>
    <row r="6" spans="2:15" x14ac:dyDescent="0.25">
      <c r="B6" s="7" t="s">
        <v>7</v>
      </c>
      <c r="C6" s="64">
        <v>2000</v>
      </c>
      <c r="D6" s="64">
        <v>2010</v>
      </c>
      <c r="E6" s="64">
        <v>2020</v>
      </c>
      <c r="F6" s="64">
        <v>2023</v>
      </c>
      <c r="G6" s="64">
        <v>2025</v>
      </c>
      <c r="H6" s="64">
        <v>2030</v>
      </c>
      <c r="I6" s="64">
        <v>2035</v>
      </c>
      <c r="J6" s="64">
        <v>2040</v>
      </c>
      <c r="K6" s="65">
        <v>2050</v>
      </c>
      <c r="L6" s="66">
        <v>2050</v>
      </c>
      <c r="M6" s="66">
        <v>2050</v>
      </c>
      <c r="N6" s="66">
        <v>2023</v>
      </c>
      <c r="O6" s="65">
        <v>2050</v>
      </c>
    </row>
    <row r="7" spans="2:15" ht="4.05" customHeight="1" x14ac:dyDescent="0.25">
      <c r="B7" s="5"/>
      <c r="C7" s="2"/>
      <c r="D7" s="2"/>
      <c r="E7" s="2"/>
      <c r="F7" s="2"/>
      <c r="G7" s="2"/>
      <c r="H7" s="2"/>
      <c r="I7" s="2"/>
      <c r="J7" s="2"/>
      <c r="K7" s="4"/>
      <c r="L7" s="1"/>
      <c r="M7" s="1"/>
      <c r="N7" s="1"/>
      <c r="O7" s="4"/>
    </row>
    <row r="8" spans="2:15" x14ac:dyDescent="0.25">
      <c r="B8" s="8" t="s">
        <v>22</v>
      </c>
      <c r="C8" s="15">
        <v>404.95892258729793</v>
      </c>
      <c r="D8" s="15">
        <v>512.66166230599424</v>
      </c>
      <c r="E8" s="15">
        <v>551.77337207024311</v>
      </c>
      <c r="F8" s="15">
        <v>586.08713559649254</v>
      </c>
      <c r="G8" s="15">
        <v>600.1772256556294</v>
      </c>
      <c r="H8" s="15">
        <v>625.0866400830655</v>
      </c>
      <c r="I8" s="15">
        <v>637.66740981560167</v>
      </c>
      <c r="J8" s="15">
        <v>644.03664876168045</v>
      </c>
      <c r="K8" s="19">
        <v>663.55315798443826</v>
      </c>
      <c r="L8" s="23">
        <v>4.608382157107016E-3</v>
      </c>
      <c r="M8" s="24">
        <v>0.13217492362992123</v>
      </c>
      <c r="N8" s="24">
        <v>1</v>
      </c>
      <c r="O8" s="25">
        <v>1</v>
      </c>
    </row>
    <row r="9" spans="2:15" x14ac:dyDescent="0.25">
      <c r="B9" s="8" t="s">
        <v>0</v>
      </c>
      <c r="C9" s="14">
        <v>219.57374041301563</v>
      </c>
      <c r="D9" s="14">
        <v>224.26210756773244</v>
      </c>
      <c r="E9" s="14">
        <v>204.09761911287748</v>
      </c>
      <c r="F9" s="14">
        <v>210.41593982693206</v>
      </c>
      <c r="G9" s="14">
        <v>210.25541409718008</v>
      </c>
      <c r="H9" s="14">
        <v>205.62493422862732</v>
      </c>
      <c r="I9" s="14">
        <v>200.05174702135375</v>
      </c>
      <c r="J9" s="14">
        <v>194.26707243572588</v>
      </c>
      <c r="K9" s="31">
        <v>185.33998469929463</v>
      </c>
      <c r="L9" s="23">
        <v>-4.688763785150929E-3</v>
      </c>
      <c r="M9" s="34">
        <v>-0.11917326771090864</v>
      </c>
      <c r="N9" s="35">
        <v>0.35901818526144647</v>
      </c>
      <c r="O9" s="36">
        <v>0.2793144489919544</v>
      </c>
    </row>
    <row r="10" spans="2:15" x14ac:dyDescent="0.25">
      <c r="B10" s="8" t="s">
        <v>20</v>
      </c>
      <c r="C10" s="14">
        <v>185.38518169150154</v>
      </c>
      <c r="D10" s="14">
        <v>288.39955414003913</v>
      </c>
      <c r="E10" s="14">
        <v>347.67575238759747</v>
      </c>
      <c r="F10" s="14">
        <v>375.67119519619757</v>
      </c>
      <c r="G10" s="14">
        <v>389.92181096715092</v>
      </c>
      <c r="H10" s="14">
        <v>419.46170524590667</v>
      </c>
      <c r="I10" s="14">
        <v>437.61566218028167</v>
      </c>
      <c r="J10" s="14">
        <v>449.76957571471132</v>
      </c>
      <c r="K10" s="31">
        <v>478.21317265626146</v>
      </c>
      <c r="L10" s="23">
        <v>8.9786731045204959E-3</v>
      </c>
      <c r="M10" s="34">
        <v>0.27295672058782805</v>
      </c>
      <c r="N10" s="35">
        <v>0.64098181376026397</v>
      </c>
      <c r="O10" s="36">
        <v>0.72068555006029611</v>
      </c>
    </row>
    <row r="11" spans="2:15" x14ac:dyDescent="0.25">
      <c r="B11" s="8" t="s">
        <v>19</v>
      </c>
      <c r="C11" s="14">
        <v>21.838670014662931</v>
      </c>
      <c r="D11" s="14">
        <v>28.773751327655258</v>
      </c>
      <c r="E11" s="14">
        <v>33.466947917762134</v>
      </c>
      <c r="F11" s="14">
        <v>35.381172850658459</v>
      </c>
      <c r="G11" s="14">
        <v>37.266471313445479</v>
      </c>
      <c r="H11" s="14">
        <v>41.440260102141551</v>
      </c>
      <c r="I11" s="14">
        <v>45.413512503635779</v>
      </c>
      <c r="J11" s="14">
        <v>49.057637874923103</v>
      </c>
      <c r="K11" s="31">
        <v>55.244642172582282</v>
      </c>
      <c r="L11" s="23">
        <v>1.6640322933287655E-2</v>
      </c>
      <c r="M11" s="34">
        <v>0.56141353498274871</v>
      </c>
      <c r="N11" s="35">
        <v>6.0368451552257889E-2</v>
      </c>
      <c r="O11" s="36">
        <v>8.3255789694965013E-2</v>
      </c>
    </row>
    <row r="12" spans="2:15" x14ac:dyDescent="0.25">
      <c r="B12" s="8" t="s">
        <v>5</v>
      </c>
      <c r="C12" s="14">
        <v>121.7203330994238</v>
      </c>
      <c r="D12" s="14">
        <v>198.48501147549936</v>
      </c>
      <c r="E12" s="14">
        <v>244.65745538518144</v>
      </c>
      <c r="F12" s="14">
        <v>264.85772700130377</v>
      </c>
      <c r="G12" s="14">
        <v>276.03698599174254</v>
      </c>
      <c r="H12" s="14">
        <v>297.06197008568091</v>
      </c>
      <c r="I12" s="14">
        <v>306.15657882189373</v>
      </c>
      <c r="J12" s="14">
        <v>310.60543780697554</v>
      </c>
      <c r="K12" s="31">
        <v>327.58848112142908</v>
      </c>
      <c r="L12" s="23">
        <v>7.9038640402755433E-3</v>
      </c>
      <c r="M12" s="34">
        <v>0.23684698509783897</v>
      </c>
      <c r="N12" s="35">
        <v>0.45190844656868939</v>
      </c>
      <c r="O12" s="36">
        <v>0.49368837625080181</v>
      </c>
    </row>
    <row r="13" spans="2:15" x14ac:dyDescent="0.25">
      <c r="B13" s="8" t="s">
        <v>37</v>
      </c>
      <c r="C13" s="14">
        <v>45.503361156798391</v>
      </c>
      <c r="D13" s="14">
        <v>99.669839749554399</v>
      </c>
      <c r="E13" s="14">
        <v>135.28683454291266</v>
      </c>
      <c r="F13" s="14">
        <v>146.81737456413964</v>
      </c>
      <c r="G13" s="14">
        <v>154.18186920010373</v>
      </c>
      <c r="H13" s="14">
        <v>168.43050014181736</v>
      </c>
      <c r="I13" s="14">
        <v>169.67692947234423</v>
      </c>
      <c r="J13" s="14">
        <v>165.33933854050485</v>
      </c>
      <c r="K13" s="31">
        <v>163.53104141712112</v>
      </c>
      <c r="L13" s="23">
        <v>4.0010705353963338E-3</v>
      </c>
      <c r="M13" s="34">
        <v>0.11383984288371685</v>
      </c>
      <c r="N13" s="35">
        <v>0.25050434593606236</v>
      </c>
      <c r="O13" s="36">
        <v>0.24644753694466823</v>
      </c>
    </row>
    <row r="14" spans="2:15" x14ac:dyDescent="0.25">
      <c r="B14" s="8" t="s">
        <v>38</v>
      </c>
      <c r="C14" s="14">
        <v>16.691582530817886</v>
      </c>
      <c r="D14" s="14">
        <v>25.871684564628058</v>
      </c>
      <c r="E14" s="14">
        <v>34.325702844992037</v>
      </c>
      <c r="F14" s="14">
        <v>39.956875756282422</v>
      </c>
      <c r="G14" s="14">
        <v>41.62573669974261</v>
      </c>
      <c r="H14" s="14">
        <v>46.249642943998282</v>
      </c>
      <c r="I14" s="14">
        <v>51.368482930110993</v>
      </c>
      <c r="J14" s="14">
        <v>57.201170199498513</v>
      </c>
      <c r="K14" s="31">
        <v>70.772794599175455</v>
      </c>
      <c r="L14" s="23">
        <v>2.1398848167326623E-2</v>
      </c>
      <c r="M14" s="34">
        <v>0.77122943822873458</v>
      </c>
      <c r="N14" s="35">
        <v>6.817565738858293E-2</v>
      </c>
      <c r="O14" s="36">
        <v>0.10665730958790076</v>
      </c>
    </row>
    <row r="15" spans="2:15" x14ac:dyDescent="0.25">
      <c r="B15" s="8" t="s">
        <v>3</v>
      </c>
      <c r="C15" s="14">
        <v>76.976438782657908</v>
      </c>
      <c r="D15" s="14">
        <v>80.20434463624089</v>
      </c>
      <c r="E15" s="14">
        <v>69.865890845848241</v>
      </c>
      <c r="F15" s="14">
        <v>69.838408947494031</v>
      </c>
      <c r="G15" s="14">
        <v>70.911357444012069</v>
      </c>
      <c r="H15" s="14">
        <v>67.656252320492612</v>
      </c>
      <c r="I15" s="14">
        <v>65.019121964612012</v>
      </c>
      <c r="J15" s="14">
        <v>62.718896616477871</v>
      </c>
      <c r="K15" s="31">
        <v>61.054307821095563</v>
      </c>
      <c r="L15" s="23">
        <v>-4.9661598576499211E-3</v>
      </c>
      <c r="M15" s="34">
        <v>-0.12577750923567776</v>
      </c>
      <c r="N15" s="35">
        <v>0.11916045363530409</v>
      </c>
      <c r="O15" s="36">
        <v>9.2011178134619648E-2</v>
      </c>
    </row>
    <row r="16" spans="2:15" x14ac:dyDescent="0.25">
      <c r="B16" s="8" t="s">
        <v>39</v>
      </c>
      <c r="C16" s="14">
        <v>61.44471369622697</v>
      </c>
      <c r="D16" s="14">
        <v>63.923485370861052</v>
      </c>
      <c r="E16" s="14">
        <v>54.335439894782397</v>
      </c>
      <c r="F16" s="14">
        <v>53.627275069146123</v>
      </c>
      <c r="G16" s="14">
        <v>54.531987897587584</v>
      </c>
      <c r="H16" s="14">
        <v>51.457317930013602</v>
      </c>
      <c r="I16" s="14">
        <v>48.764019813236231</v>
      </c>
      <c r="J16" s="14">
        <v>46.479718197333298</v>
      </c>
      <c r="K16" s="31">
        <v>44.651463184391083</v>
      </c>
      <c r="L16" s="23">
        <v>-6.7611408639771664E-3</v>
      </c>
      <c r="M16" s="34">
        <v>-0.16737400647677469</v>
      </c>
      <c r="N16" s="35">
        <v>9.1500515558265494E-2</v>
      </c>
      <c r="O16" s="36">
        <v>6.7291463610875096E-2</v>
      </c>
    </row>
    <row r="17" spans="1:15" x14ac:dyDescent="0.25">
      <c r="B17" s="8" t="s">
        <v>2</v>
      </c>
      <c r="C17" s="14">
        <v>19.053946929263052</v>
      </c>
      <c r="D17" s="14">
        <v>25.072003927876636</v>
      </c>
      <c r="E17" s="14">
        <v>24.667124987773882</v>
      </c>
      <c r="F17" s="14">
        <v>26.896342915418284</v>
      </c>
      <c r="G17" s="14">
        <v>27.537873242997151</v>
      </c>
      <c r="H17" s="14">
        <v>29.379084623329543</v>
      </c>
      <c r="I17" s="14">
        <v>31.026401298620119</v>
      </c>
      <c r="J17" s="14">
        <v>32.994501490875557</v>
      </c>
      <c r="K17" s="31">
        <v>34.881856502986381</v>
      </c>
      <c r="L17" s="23">
        <v>9.6752647856310769E-3</v>
      </c>
      <c r="M17" s="34">
        <v>0.29689960500133328</v>
      </c>
      <c r="N17" s="35">
        <v>4.5891372258229868E-2</v>
      </c>
      <c r="O17" s="36">
        <v>5.2568292507176095E-2</v>
      </c>
    </row>
    <row r="18" spans="1:15" x14ac:dyDescent="0.25">
      <c r="B18" s="8" t="s">
        <v>6</v>
      </c>
      <c r="C18" s="14">
        <v>17.211930982371822</v>
      </c>
      <c r="D18" s="14">
        <v>28.72751687401886</v>
      </c>
      <c r="E18" s="14">
        <v>34.859172893669239</v>
      </c>
      <c r="F18" s="14">
        <v>38.553853149006223</v>
      </c>
      <c r="G18" s="14">
        <v>39.841764812057555</v>
      </c>
      <c r="H18" s="14">
        <v>42.244319741887736</v>
      </c>
      <c r="I18" s="14">
        <v>45.506501510613788</v>
      </c>
      <c r="J18" s="14">
        <v>47.735854758422839</v>
      </c>
      <c r="K18" s="31">
        <v>51.816399586423771</v>
      </c>
      <c r="L18" s="23">
        <v>1.1010194880234581E-2</v>
      </c>
      <c r="M18" s="34">
        <v>0.34400054350363707</v>
      </c>
      <c r="N18" s="35">
        <v>6.5781776816800253E-2</v>
      </c>
      <c r="O18" s="36">
        <v>7.8089296935632962E-2</v>
      </c>
    </row>
    <row r="19" spans="1:15" x14ac:dyDescent="0.25">
      <c r="B19" s="8" t="s">
        <v>1</v>
      </c>
      <c r="C19" s="14">
        <v>110.7145476972774</v>
      </c>
      <c r="D19" s="14">
        <v>109.13903032374152</v>
      </c>
      <c r="E19" s="14">
        <v>102.5811164551983</v>
      </c>
      <c r="F19" s="14">
        <v>108.88597003764035</v>
      </c>
      <c r="G19" s="14">
        <v>107.62462231250339</v>
      </c>
      <c r="H19" s="14">
        <v>107.38642172444018</v>
      </c>
      <c r="I19" s="14">
        <v>104.96765217068015</v>
      </c>
      <c r="J19" s="14">
        <v>102.0858908753379</v>
      </c>
      <c r="K19" s="31">
        <v>96.453266690816889</v>
      </c>
      <c r="L19" s="23">
        <v>-4.4803988634756209E-3</v>
      </c>
      <c r="M19" s="34">
        <v>-0.11418094858801042</v>
      </c>
      <c r="N19" s="35">
        <v>0.18578461021298687</v>
      </c>
      <c r="O19" s="36">
        <v>0.14535876369543091</v>
      </c>
    </row>
    <row r="20" spans="1:15" x14ac:dyDescent="0.25">
      <c r="B20" s="8" t="s">
        <v>40</v>
      </c>
      <c r="C20" s="14">
        <v>94.039566690555347</v>
      </c>
      <c r="D20" s="14">
        <v>90.563136869750181</v>
      </c>
      <c r="E20" s="14">
        <v>84.34263361852075</v>
      </c>
      <c r="F20" s="14">
        <v>89.466833713632923</v>
      </c>
      <c r="G20" s="14">
        <v>88.095505608273086</v>
      </c>
      <c r="H20" s="14">
        <v>87.50924072337537</v>
      </c>
      <c r="I20" s="14">
        <v>84.735019572660789</v>
      </c>
      <c r="J20" s="14">
        <v>81.763830339141023</v>
      </c>
      <c r="K20" s="31">
        <v>76.117748423959057</v>
      </c>
      <c r="L20" s="23">
        <v>-5.966813397006443E-3</v>
      </c>
      <c r="M20" s="34">
        <v>-0.14920708306724995</v>
      </c>
      <c r="N20" s="35">
        <v>0.15265107913105394</v>
      </c>
      <c r="O20" s="36">
        <v>0.11471235952695771</v>
      </c>
    </row>
    <row r="21" spans="1:15" x14ac:dyDescent="0.25">
      <c r="B21" s="8" t="s">
        <v>4</v>
      </c>
      <c r="C21" s="14">
        <v>37.443055081640821</v>
      </c>
      <c r="D21" s="14">
        <v>42.260003740961338</v>
      </c>
      <c r="E21" s="14">
        <v>41.675663584809747</v>
      </c>
      <c r="F21" s="14">
        <v>41.673660694971247</v>
      </c>
      <c r="G21" s="14">
        <v>40.958150538871159</v>
      </c>
      <c r="H21" s="14">
        <v>39.9183314850928</v>
      </c>
      <c r="I21" s="14">
        <v>39.577641545546136</v>
      </c>
      <c r="J21" s="14">
        <v>38.838429338667517</v>
      </c>
      <c r="K21" s="31">
        <v>36.514204089104098</v>
      </c>
      <c r="L21" s="23">
        <v>-4.8831478559591135E-3</v>
      </c>
      <c r="M21" s="34">
        <v>-0.12380617684708795</v>
      </c>
      <c r="N21" s="35">
        <v>7.1104888955731319E-2</v>
      </c>
      <c r="O21" s="36">
        <v>5.5028302781373294E-2</v>
      </c>
    </row>
    <row r="22" spans="1:15" x14ac:dyDescent="0.25">
      <c r="B22" s="3"/>
      <c r="K22" s="18"/>
      <c r="L22" s="3"/>
      <c r="M22" s="21"/>
      <c r="N22" s="3"/>
      <c r="O22" s="22"/>
    </row>
    <row r="23" spans="1:15" ht="4.05" customHeight="1" x14ac:dyDescent="0.25">
      <c r="B23" s="5"/>
      <c r="C23" s="2"/>
      <c r="D23" s="2"/>
      <c r="E23" s="2"/>
      <c r="F23" s="2"/>
      <c r="G23" s="2"/>
      <c r="H23" s="2"/>
      <c r="I23" s="2"/>
      <c r="J23" s="2"/>
      <c r="K23" s="4"/>
      <c r="L23" s="1"/>
      <c r="M23" s="10"/>
      <c r="N23" s="1"/>
      <c r="O23" s="4"/>
    </row>
    <row r="24" spans="1:15" x14ac:dyDescent="0.25">
      <c r="A24" s="38"/>
      <c r="B24" s="7" t="s">
        <v>41</v>
      </c>
      <c r="K24" s="18"/>
      <c r="L24" s="3"/>
      <c r="M24" s="21"/>
      <c r="N24" s="3"/>
      <c r="O24" s="22"/>
    </row>
    <row r="25" spans="1:15" x14ac:dyDescent="0.25">
      <c r="B25" s="8" t="s">
        <v>13</v>
      </c>
      <c r="C25" s="15">
        <v>404.95892258729793</v>
      </c>
      <c r="D25" s="15">
        <v>512.66166230599424</v>
      </c>
      <c r="E25" s="15">
        <v>551.77337207024311</v>
      </c>
      <c r="F25" s="15">
        <v>586.08713559649254</v>
      </c>
      <c r="G25" s="15">
        <v>600.1772256556294</v>
      </c>
      <c r="H25" s="15">
        <v>625.0866400830655</v>
      </c>
      <c r="I25" s="15">
        <v>637.66740981560167</v>
      </c>
      <c r="J25" s="15">
        <v>644.03664876168045</v>
      </c>
      <c r="K25" s="19">
        <v>663.55315798443826</v>
      </c>
      <c r="L25" s="23">
        <v>4.608382157107016E-3</v>
      </c>
      <c r="M25" s="24">
        <v>0.13217492362992123</v>
      </c>
      <c r="N25" s="24">
        <v>1</v>
      </c>
      <c r="O25" s="25">
        <v>1</v>
      </c>
    </row>
    <row r="26" spans="1:15" x14ac:dyDescent="0.25">
      <c r="B26" s="8" t="s">
        <v>42</v>
      </c>
      <c r="C26" s="14">
        <v>147.53224477670477</v>
      </c>
      <c r="D26" s="14">
        <v>164.63802675626772</v>
      </c>
      <c r="E26" s="14">
        <v>164.68245635611569</v>
      </c>
      <c r="F26" s="14">
        <v>183.37179077259006</v>
      </c>
      <c r="G26" s="14">
        <v>187.20031414758324</v>
      </c>
      <c r="H26" s="14">
        <v>187.28643564623954</v>
      </c>
      <c r="I26" s="14">
        <v>187.03189527004994</v>
      </c>
      <c r="J26" s="14">
        <v>186.79056804984256</v>
      </c>
      <c r="K26" s="31">
        <v>187.58990065552985</v>
      </c>
      <c r="L26" s="32">
        <v>8.4266837357049873E-4</v>
      </c>
      <c r="M26" s="24">
        <v>2.3003046789082715E-2</v>
      </c>
      <c r="N26" s="26">
        <v>0.31287462159694512</v>
      </c>
      <c r="O26" s="25">
        <v>0.28270515843122435</v>
      </c>
    </row>
    <row r="27" spans="1:15" x14ac:dyDescent="0.25">
      <c r="B27" s="8" t="s">
        <v>8</v>
      </c>
      <c r="C27" s="14">
        <v>89.016094114650414</v>
      </c>
      <c r="D27" s="14">
        <v>116.27902171228898</v>
      </c>
      <c r="E27" s="14">
        <v>138.20613064776637</v>
      </c>
      <c r="F27" s="14">
        <v>141.95090147669757</v>
      </c>
      <c r="G27" s="14">
        <v>148.15595613891094</v>
      </c>
      <c r="H27" s="14">
        <v>159.30949839995628</v>
      </c>
      <c r="I27" s="14">
        <v>165.18484018689617</v>
      </c>
      <c r="J27" s="14">
        <v>168.841574681163</v>
      </c>
      <c r="K27" s="31">
        <v>172.16977776804319</v>
      </c>
      <c r="L27" s="32">
        <v>7.1737510410283534E-3</v>
      </c>
      <c r="M27" s="24">
        <v>0.2128825951577793</v>
      </c>
      <c r="N27" s="26">
        <v>0.24220101902121852</v>
      </c>
      <c r="O27" s="25">
        <v>0.25946644318748152</v>
      </c>
    </row>
    <row r="28" spans="1:15" x14ac:dyDescent="0.25">
      <c r="B28" s="8" t="s">
        <v>9</v>
      </c>
      <c r="C28" s="14">
        <v>90.839143436573835</v>
      </c>
      <c r="D28" s="14">
        <v>140.56300779487631</v>
      </c>
      <c r="E28" s="14">
        <v>139.52398903566004</v>
      </c>
      <c r="F28" s="14">
        <v>145.47382799548404</v>
      </c>
      <c r="G28" s="14">
        <v>140.75574504467124</v>
      </c>
      <c r="H28" s="14">
        <v>135.2767541863771</v>
      </c>
      <c r="I28" s="14">
        <v>123.54934910984521</v>
      </c>
      <c r="J28" s="14">
        <v>107.85013139015935</v>
      </c>
      <c r="K28" s="31">
        <v>88.930859657347753</v>
      </c>
      <c r="L28" s="32">
        <v>-1.8062183258418796E-2</v>
      </c>
      <c r="M28" s="24">
        <v>-0.3886813808178029</v>
      </c>
      <c r="N28" s="26">
        <v>0.24821194522112736</v>
      </c>
      <c r="O28" s="25">
        <v>0.13402220845045451</v>
      </c>
    </row>
    <row r="29" spans="1:15" x14ac:dyDescent="0.25">
      <c r="B29" s="8" t="s">
        <v>10</v>
      </c>
      <c r="C29" s="14">
        <v>26.804613835700682</v>
      </c>
      <c r="D29" s="14">
        <v>28.520793259582817</v>
      </c>
      <c r="E29" s="14">
        <v>27.636551730232405</v>
      </c>
      <c r="F29" s="14">
        <v>28.392399957830452</v>
      </c>
      <c r="G29" s="14">
        <v>29.624383959221561</v>
      </c>
      <c r="H29" s="14">
        <v>33.522590267151664</v>
      </c>
      <c r="I29" s="14">
        <v>36.791964006242416</v>
      </c>
      <c r="J29" s="14">
        <v>39.41022605780087</v>
      </c>
      <c r="K29" s="31">
        <v>42.839118227659263</v>
      </c>
      <c r="L29" s="32">
        <v>1.5351086158658545E-2</v>
      </c>
      <c r="M29" s="24">
        <v>0.50882342779355261</v>
      </c>
      <c r="N29" s="26">
        <v>4.8443991061045848E-2</v>
      </c>
      <c r="O29" s="25">
        <v>6.456019041154791E-2</v>
      </c>
    </row>
    <row r="30" spans="1:15" x14ac:dyDescent="0.25">
      <c r="B30" s="8" t="s">
        <v>43</v>
      </c>
      <c r="C30" s="14">
        <v>39.045668150459775</v>
      </c>
      <c r="D30" s="14">
        <v>44.202476346807025</v>
      </c>
      <c r="E30" s="14">
        <v>49.656678222746841</v>
      </c>
      <c r="F30" s="14">
        <v>49.134436652877348</v>
      </c>
      <c r="G30" s="14">
        <v>50.457937183175822</v>
      </c>
      <c r="H30" s="14">
        <v>51.593175466079046</v>
      </c>
      <c r="I30" s="14">
        <v>52.138548186220298</v>
      </c>
      <c r="J30" s="14">
        <v>52.558913818850023</v>
      </c>
      <c r="K30" s="31">
        <v>53.056735278428462</v>
      </c>
      <c r="L30" s="32">
        <v>2.8485557985098442E-3</v>
      </c>
      <c r="M30" s="24">
        <v>7.9827894502203955E-2</v>
      </c>
      <c r="N30" s="26">
        <v>8.3834695676898927E-2</v>
      </c>
      <c r="O30" s="25">
        <v>7.9958530285033705E-2</v>
      </c>
    </row>
    <row r="31" spans="1:15" x14ac:dyDescent="0.25">
      <c r="B31" s="8" t="s">
        <v>12</v>
      </c>
      <c r="C31" s="14">
        <v>8.9107042087321258</v>
      </c>
      <c r="D31" s="14">
        <v>11.761267636385499</v>
      </c>
      <c r="E31" s="14">
        <v>14.492290496357855</v>
      </c>
      <c r="F31" s="14">
        <v>14.127573673486136</v>
      </c>
      <c r="G31" s="14">
        <v>15.062935182987298</v>
      </c>
      <c r="H31" s="14">
        <v>15.653061379699183</v>
      </c>
      <c r="I31" s="14">
        <v>16.507512589168989</v>
      </c>
      <c r="J31" s="14">
        <v>17.665551528731985</v>
      </c>
      <c r="K31" s="31">
        <v>19.462403455975398</v>
      </c>
      <c r="L31" s="32">
        <v>1.1935709901945257E-2</v>
      </c>
      <c r="M31" s="24">
        <v>0.37761825956720241</v>
      </c>
      <c r="N31" s="26">
        <v>2.4104903205404333E-2</v>
      </c>
      <c r="O31" s="25">
        <v>2.933058673866161E-2</v>
      </c>
    </row>
    <row r="32" spans="1:15" x14ac:dyDescent="0.25">
      <c r="B32" s="51" t="s">
        <v>36</v>
      </c>
      <c r="C32" s="14">
        <v>2.0698758006264533</v>
      </c>
      <c r="D32" s="14">
        <v>2.4503583385176815</v>
      </c>
      <c r="E32" s="14">
        <v>3.7519528497753072</v>
      </c>
      <c r="F32" s="14">
        <v>4.3218531753404736</v>
      </c>
      <c r="G32" s="14">
        <v>4.5715216179410874</v>
      </c>
      <c r="H32" s="14">
        <v>5.0823500956887422</v>
      </c>
      <c r="I32" s="14">
        <v>5.5152235953602018</v>
      </c>
      <c r="J32" s="14">
        <v>5.9307904270477092</v>
      </c>
      <c r="K32" s="31">
        <v>6.6373458812755013</v>
      </c>
      <c r="L32" s="32">
        <v>1.6016837654255989E-2</v>
      </c>
      <c r="M32" s="24">
        <v>0.53576385221661638</v>
      </c>
      <c r="N32" s="35">
        <v>7.3740795742631175E-3</v>
      </c>
      <c r="O32" s="36">
        <v>1.0002734221681093E-2</v>
      </c>
    </row>
    <row r="33" spans="1:15" x14ac:dyDescent="0.25">
      <c r="B33" s="8" t="s">
        <v>11</v>
      </c>
      <c r="C33" s="14">
        <v>0.43064294889721638</v>
      </c>
      <c r="D33" s="14">
        <v>2.3585460920498815</v>
      </c>
      <c r="E33" s="14">
        <v>3.7252603810639067</v>
      </c>
      <c r="F33" s="14">
        <v>4.429930946590253</v>
      </c>
      <c r="G33" s="14">
        <v>4.8002019166645002</v>
      </c>
      <c r="H33" s="14">
        <v>6.1155052596379456</v>
      </c>
      <c r="I33" s="14">
        <v>8.7533599630368535</v>
      </c>
      <c r="J33" s="14">
        <v>11.273246161802218</v>
      </c>
      <c r="K33" s="31">
        <v>16.544497904369834</v>
      </c>
      <c r="L33" s="32">
        <v>5.0013034267843537E-2</v>
      </c>
      <c r="M33" s="24">
        <v>2.7347078552328772</v>
      </c>
      <c r="N33" s="35">
        <v>7.5584852107045018E-3</v>
      </c>
      <c r="O33" s="36">
        <v>2.4933191418490451E-2</v>
      </c>
    </row>
    <row r="34" spans="1:15" x14ac:dyDescent="0.25">
      <c r="B34" s="51" t="s">
        <v>21</v>
      </c>
      <c r="C34" s="14">
        <v>0.10700694387774638</v>
      </c>
      <c r="D34" s="14">
        <v>1.1678551177099807</v>
      </c>
      <c r="E34" s="14">
        <v>5.7348637226180781</v>
      </c>
      <c r="F34" s="14">
        <v>8.2900168966087477</v>
      </c>
      <c r="G34" s="14">
        <v>10.571923238639757</v>
      </c>
      <c r="H34" s="14">
        <v>16.156773987181897</v>
      </c>
      <c r="I34" s="14">
        <v>21.433190529970311</v>
      </c>
      <c r="J34" s="14">
        <v>26.762251745633559</v>
      </c>
      <c r="K34" s="31">
        <v>36.694406988369444</v>
      </c>
      <c r="L34" s="32">
        <v>5.6641277972197868E-2</v>
      </c>
      <c r="M34" s="24">
        <v>3.4263368152337863</v>
      </c>
      <c r="N34" s="35">
        <v>1.4144683261425879E-2</v>
      </c>
      <c r="O34" s="36">
        <v>5.5299875446045282E-2</v>
      </c>
    </row>
    <row r="35" spans="1:15" x14ac:dyDescent="0.25">
      <c r="B35" s="51" t="s">
        <v>35</v>
      </c>
      <c r="C35" s="14">
        <v>0.20292837107488906</v>
      </c>
      <c r="D35" s="14">
        <v>0.72030925150830705</v>
      </c>
      <c r="E35" s="14">
        <v>4.3631986279066473</v>
      </c>
      <c r="F35" s="14">
        <v>6.5944040489874389</v>
      </c>
      <c r="G35" s="14">
        <v>8.9763072258339136</v>
      </c>
      <c r="H35" s="14">
        <v>15.090495395054027</v>
      </c>
      <c r="I35" s="14">
        <v>20.761526378811332</v>
      </c>
      <c r="J35" s="14">
        <v>26.953394900649272</v>
      </c>
      <c r="K35" s="31">
        <v>39.628112167439539</v>
      </c>
      <c r="L35" s="32">
        <v>6.867457018155898E-2</v>
      </c>
      <c r="M35" s="24">
        <v>5.0093545789819141</v>
      </c>
      <c r="N35" s="35">
        <v>1.1251576170966383E-2</v>
      </c>
      <c r="O35" s="36">
        <v>5.9721081409379567E-2</v>
      </c>
    </row>
    <row r="36" spans="1:15" x14ac:dyDescent="0.25">
      <c r="A36" s="38"/>
      <c r="B36" s="7" t="s">
        <v>44</v>
      </c>
      <c r="K36" s="18"/>
      <c r="L36" s="3"/>
      <c r="M36" s="21"/>
      <c r="N36" s="3"/>
      <c r="O36" s="22"/>
    </row>
    <row r="37" spans="1:15" x14ac:dyDescent="0.25">
      <c r="B37" s="52" t="s">
        <v>45</v>
      </c>
      <c r="K37" s="18"/>
      <c r="L37" s="3"/>
      <c r="M37" s="21"/>
      <c r="N37" s="3"/>
      <c r="O37" s="22"/>
    </row>
    <row r="38" spans="1:15" x14ac:dyDescent="0.25">
      <c r="B38" s="53" t="s">
        <v>15</v>
      </c>
      <c r="C38" s="15">
        <v>93.668675090892719</v>
      </c>
      <c r="D38" s="15">
        <v>107.06235956394087</v>
      </c>
      <c r="E38" s="15">
        <v>115.25695401116323</v>
      </c>
      <c r="F38" s="15">
        <v>118.26111146696014</v>
      </c>
      <c r="G38" s="15">
        <v>121.16010999097504</v>
      </c>
      <c r="H38" s="15">
        <v>125.97259182848879</v>
      </c>
      <c r="I38" s="15">
        <v>128.78694836509584</v>
      </c>
      <c r="J38" s="15">
        <v>131.04791013402345</v>
      </c>
      <c r="K38" s="19">
        <v>133.67214033859398</v>
      </c>
      <c r="L38" s="23">
        <v>4.547162633100843E-3</v>
      </c>
      <c r="M38" s="24">
        <v>0.13031358052084063</v>
      </c>
      <c r="N38" s="24">
        <v>1</v>
      </c>
      <c r="O38" s="25">
        <v>1</v>
      </c>
    </row>
    <row r="39" spans="1:15" x14ac:dyDescent="0.25">
      <c r="B39" s="53" t="s">
        <v>42</v>
      </c>
      <c r="C39" s="15">
        <v>12.777705839998898</v>
      </c>
      <c r="D39" s="15">
        <v>11.487352127524519</v>
      </c>
      <c r="E39" s="15">
        <v>11.189860239139277</v>
      </c>
      <c r="F39" s="15">
        <v>10.983004413892123</v>
      </c>
      <c r="G39" s="15">
        <v>10.751679501028082</v>
      </c>
      <c r="H39" s="15">
        <v>10.086198490342637</v>
      </c>
      <c r="I39" s="15">
        <v>9.6223565402788136</v>
      </c>
      <c r="J39" s="15">
        <v>9.1558018581561083</v>
      </c>
      <c r="K39" s="19">
        <v>8.4607337077631239</v>
      </c>
      <c r="L39" s="23">
        <v>-9.6169081019478186E-3</v>
      </c>
      <c r="M39" s="24">
        <v>-0.22965216174716663</v>
      </c>
      <c r="N39" s="26">
        <v>9.2870803239157459E-2</v>
      </c>
      <c r="O39" s="25">
        <v>6.3294667732048962E-2</v>
      </c>
    </row>
    <row r="40" spans="1:15" x14ac:dyDescent="0.25">
      <c r="B40" s="54" t="s">
        <v>8</v>
      </c>
      <c r="C40" s="15">
        <v>20.849168261521331</v>
      </c>
      <c r="D40" s="15">
        <v>24.267198727474025</v>
      </c>
      <c r="E40" s="15">
        <v>27.15247969874865</v>
      </c>
      <c r="F40" s="15">
        <v>27.855005004265688</v>
      </c>
      <c r="G40" s="15">
        <v>28.389437836321406</v>
      </c>
      <c r="H40" s="15">
        <v>28.786930781367907</v>
      </c>
      <c r="I40" s="15">
        <v>28.388545641512614</v>
      </c>
      <c r="J40" s="15">
        <v>27.705447550538654</v>
      </c>
      <c r="K40" s="19">
        <v>24.837070225508576</v>
      </c>
      <c r="L40" s="23">
        <v>-4.238228764012808E-3</v>
      </c>
      <c r="M40" s="24">
        <v>-0.10834443498735502</v>
      </c>
      <c r="N40" s="26">
        <v>0.2355381634650697</v>
      </c>
      <c r="O40" s="25">
        <v>0.18580588417747948</v>
      </c>
    </row>
    <row r="41" spans="1:15" x14ac:dyDescent="0.25">
      <c r="B41" s="53" t="s">
        <v>43</v>
      </c>
      <c r="C41" s="15">
        <v>27.783114084966755</v>
      </c>
      <c r="D41" s="15">
        <v>28.225961186273146</v>
      </c>
      <c r="E41" s="15">
        <v>27.164372654613661</v>
      </c>
      <c r="F41" s="15">
        <v>26.571482905378137</v>
      </c>
      <c r="G41" s="15">
        <v>26.428006410326947</v>
      </c>
      <c r="H41" s="15">
        <v>26.37673614471132</v>
      </c>
      <c r="I41" s="15">
        <v>25.903432663871058</v>
      </c>
      <c r="J41" s="15">
        <v>25.156282198977674</v>
      </c>
      <c r="K41" s="19">
        <v>23.183978837599994</v>
      </c>
      <c r="L41" s="23">
        <v>-5.0382687134183923E-3</v>
      </c>
      <c r="M41" s="24">
        <v>-0.12748645154059135</v>
      </c>
      <c r="N41" s="26">
        <v>0.22468487379980098</v>
      </c>
      <c r="O41" s="25">
        <v>0.17343912335715245</v>
      </c>
    </row>
    <row r="42" spans="1:15" x14ac:dyDescent="0.25">
      <c r="B42" s="54" t="s">
        <v>46</v>
      </c>
      <c r="C42" s="15">
        <v>22.616705597739426</v>
      </c>
      <c r="D42" s="15">
        <v>31.993893025104313</v>
      </c>
      <c r="E42" s="15">
        <v>38.608616659040976</v>
      </c>
      <c r="F42" s="15">
        <v>41.869128331439015</v>
      </c>
      <c r="G42" s="15">
        <v>44.581412240150748</v>
      </c>
      <c r="H42" s="15">
        <v>49.858445081570594</v>
      </c>
      <c r="I42" s="15">
        <v>54.39968539314814</v>
      </c>
      <c r="J42" s="15">
        <v>58.690627912602686</v>
      </c>
      <c r="K42" s="19">
        <v>66.921574352697121</v>
      </c>
      <c r="L42" s="23">
        <v>1.7521081512089198E-2</v>
      </c>
      <c r="M42" s="24">
        <v>0.59835126785877057</v>
      </c>
      <c r="N42" s="26">
        <v>0.35403969920523226</v>
      </c>
      <c r="O42" s="25">
        <v>0.50063965597605864</v>
      </c>
    </row>
    <row r="43" spans="1:15" x14ac:dyDescent="0.25">
      <c r="B43" s="54" t="s">
        <v>16</v>
      </c>
      <c r="C43" s="15">
        <v>9.6419813066663096</v>
      </c>
      <c r="D43" s="15">
        <v>11.08795449756488</v>
      </c>
      <c r="E43" s="15">
        <v>11.141624759620669</v>
      </c>
      <c r="F43" s="15">
        <v>10.982490811985187</v>
      </c>
      <c r="G43" s="15">
        <v>11.009574003147875</v>
      </c>
      <c r="H43" s="15">
        <v>10.864281330496325</v>
      </c>
      <c r="I43" s="15">
        <v>10.472928126285211</v>
      </c>
      <c r="J43" s="15">
        <v>10.339750613748322</v>
      </c>
      <c r="K43" s="19">
        <v>10.268783215025167</v>
      </c>
      <c r="L43" s="23">
        <v>-2.4855622652986131E-3</v>
      </c>
      <c r="M43" s="24">
        <v>-6.4985949833998635E-2</v>
      </c>
      <c r="N43" s="26">
        <v>9.2866460290739625E-2</v>
      </c>
      <c r="O43" s="25">
        <v>7.6820668757260499E-2</v>
      </c>
    </row>
    <row r="44" spans="1:15" x14ac:dyDescent="0.25">
      <c r="B44" s="54"/>
      <c r="K44" s="18"/>
      <c r="L44" s="3"/>
      <c r="M44" s="21"/>
      <c r="N44" s="3"/>
      <c r="O44" s="22"/>
    </row>
    <row r="45" spans="1:15" x14ac:dyDescent="0.25">
      <c r="B45" s="52" t="s">
        <v>18</v>
      </c>
      <c r="K45" s="18"/>
      <c r="L45" s="3"/>
      <c r="M45" s="21"/>
      <c r="N45" s="3"/>
      <c r="O45" s="22"/>
    </row>
    <row r="46" spans="1:15" x14ac:dyDescent="0.25">
      <c r="B46" s="53" t="s">
        <v>15</v>
      </c>
      <c r="C46" s="15">
        <v>76.806801630060477</v>
      </c>
      <c r="D46" s="15">
        <v>95.301931324165281</v>
      </c>
      <c r="E46" s="15">
        <v>98.183503783494174</v>
      </c>
      <c r="F46" s="15">
        <v>116.3384619411156</v>
      </c>
      <c r="G46" s="15">
        <v>121.44895555341073</v>
      </c>
      <c r="H46" s="15">
        <v>126.75660386907856</v>
      </c>
      <c r="I46" s="15">
        <v>130.90392557509816</v>
      </c>
      <c r="J46" s="15">
        <v>135.71275441957366</v>
      </c>
      <c r="K46" s="19">
        <v>145.57437084745982</v>
      </c>
      <c r="L46" s="23">
        <v>8.3376543069704212E-3</v>
      </c>
      <c r="M46" s="24">
        <v>0.2513004591821224</v>
      </c>
      <c r="N46" s="26">
        <v>1</v>
      </c>
      <c r="O46" s="25">
        <v>1</v>
      </c>
    </row>
    <row r="47" spans="1:15" x14ac:dyDescent="0.25">
      <c r="B47" s="53" t="s">
        <v>42</v>
      </c>
      <c r="C47" s="15">
        <v>75.624427960592229</v>
      </c>
      <c r="D47" s="15">
        <v>91.090146931613504</v>
      </c>
      <c r="E47" s="15">
        <v>91.400862850550752</v>
      </c>
      <c r="F47" s="15">
        <v>107.6789882407484</v>
      </c>
      <c r="G47" s="15">
        <v>111.60047896990049</v>
      </c>
      <c r="H47" s="15">
        <v>113.17950112295941</v>
      </c>
      <c r="I47" s="15">
        <v>111.46289052606919</v>
      </c>
      <c r="J47" s="15">
        <v>110.06235123658612</v>
      </c>
      <c r="K47" s="19">
        <v>104.95869606162822</v>
      </c>
      <c r="L47" s="23">
        <v>-9.4723878752878132E-4</v>
      </c>
      <c r="M47" s="24">
        <v>-2.5262980490104114E-2</v>
      </c>
      <c r="N47" s="26">
        <v>0.92556654475327194</v>
      </c>
      <c r="O47" s="25">
        <v>0.72099707833605708</v>
      </c>
    </row>
    <row r="48" spans="1:15" x14ac:dyDescent="0.25">
      <c r="B48" s="53" t="s">
        <v>11</v>
      </c>
      <c r="C48" s="15">
        <v>0.39358611509776437</v>
      </c>
      <c r="D48" s="15">
        <v>2.2750597141356392</v>
      </c>
      <c r="E48" s="15">
        <v>3.4497172679962604</v>
      </c>
      <c r="F48" s="15">
        <v>4.429930946590253</v>
      </c>
      <c r="G48" s="15">
        <v>4.8002019166645002</v>
      </c>
      <c r="H48" s="15">
        <v>6.1155052596379456</v>
      </c>
      <c r="I48" s="15">
        <v>8.7533599630368535</v>
      </c>
      <c r="J48" s="15">
        <v>11.273246161802218</v>
      </c>
      <c r="K48" s="19">
        <v>16.544497904369834</v>
      </c>
      <c r="L48" s="23">
        <v>5.0013034267843537E-2</v>
      </c>
      <c r="M48" s="24">
        <v>2.7347078552328772</v>
      </c>
      <c r="N48" s="26">
        <v>3.8077956960033139E-2</v>
      </c>
      <c r="O48" s="25">
        <v>0.1136497984367454</v>
      </c>
    </row>
    <row r="49" spans="2:15" x14ac:dyDescent="0.25">
      <c r="B49" s="53" t="s">
        <v>8</v>
      </c>
      <c r="C49" s="15">
        <v>0.12230362763670882</v>
      </c>
      <c r="D49" s="15">
        <v>1.0907721651038982</v>
      </c>
      <c r="E49" s="15">
        <v>2.0706300313270725</v>
      </c>
      <c r="F49" s="15">
        <v>2.4539938777305887</v>
      </c>
      <c r="G49" s="15">
        <v>2.726554730290256</v>
      </c>
      <c r="H49" s="15">
        <v>3.4139564883228584</v>
      </c>
      <c r="I49" s="15">
        <v>4.1080547718049516</v>
      </c>
      <c r="J49" s="15">
        <v>4.936001006566519</v>
      </c>
      <c r="K49" s="19">
        <v>7.1166564013219089</v>
      </c>
      <c r="L49" s="23">
        <v>4.0221963610302947E-2</v>
      </c>
      <c r="M49" s="24">
        <v>1.9000302184548521</v>
      </c>
      <c r="N49" s="26">
        <v>2.1093573327217195E-2</v>
      </c>
      <c r="O49" s="25">
        <v>4.8886739883486095E-2</v>
      </c>
    </row>
    <row r="50" spans="2:15" x14ac:dyDescent="0.25">
      <c r="B50" s="54" t="s">
        <v>16</v>
      </c>
      <c r="C50" s="15">
        <v>0.66648392673377477</v>
      </c>
      <c r="D50" s="15">
        <v>0.84595251331224008</v>
      </c>
      <c r="E50" s="15">
        <v>1.2622936336200898</v>
      </c>
      <c r="F50" s="15">
        <v>1.7755488760463591</v>
      </c>
      <c r="G50" s="15">
        <v>2.3217199365554775</v>
      </c>
      <c r="H50" s="15">
        <v>4.0476409981583483</v>
      </c>
      <c r="I50" s="15">
        <v>6.5796203141871636</v>
      </c>
      <c r="J50" s="15">
        <v>9.4411560146187945</v>
      </c>
      <c r="K50" s="19">
        <v>16.954520480139859</v>
      </c>
      <c r="L50" s="23">
        <v>8.7162718864654432E-2</v>
      </c>
      <c r="M50" s="24">
        <v>8.5488897595952071</v>
      </c>
      <c r="N50" s="26">
        <v>1.5261924959477705E-2</v>
      </c>
      <c r="O50" s="25">
        <v>0.11646638334371139</v>
      </c>
    </row>
    <row r="51" spans="2:15" x14ac:dyDescent="0.25">
      <c r="B51" s="54"/>
      <c r="K51" s="18"/>
      <c r="L51" s="3"/>
      <c r="M51" s="21"/>
      <c r="N51" s="3"/>
      <c r="O51" s="22"/>
    </row>
    <row r="52" spans="2:15" x14ac:dyDescent="0.25">
      <c r="B52" s="52" t="s">
        <v>17</v>
      </c>
      <c r="K52" s="18"/>
      <c r="L52" s="3"/>
      <c r="M52" s="21"/>
      <c r="N52" s="3"/>
      <c r="O52" s="22"/>
    </row>
    <row r="53" spans="2:15" x14ac:dyDescent="0.25">
      <c r="B53" s="53" t="s">
        <v>15</v>
      </c>
      <c r="C53" s="15">
        <v>144.44788057685884</v>
      </c>
      <c r="D53" s="15">
        <v>196.28628791009527</v>
      </c>
      <c r="E53" s="15">
        <v>220.51175980344948</v>
      </c>
      <c r="F53" s="15">
        <v>228.55783029340569</v>
      </c>
      <c r="G53" s="15">
        <v>234.16115411945515</v>
      </c>
      <c r="H53" s="15">
        <v>247.98899830494884</v>
      </c>
      <c r="I53" s="15">
        <v>256.08338131155966</v>
      </c>
      <c r="J53" s="15">
        <v>259.50695263937951</v>
      </c>
      <c r="K53" s="19">
        <v>267.18177498299673</v>
      </c>
      <c r="L53" s="23">
        <v>5.7997153435977999E-3</v>
      </c>
      <c r="M53" s="24">
        <v>0.16898981163764315</v>
      </c>
      <c r="N53" s="26">
        <v>1</v>
      </c>
      <c r="O53" s="25">
        <v>1</v>
      </c>
    </row>
    <row r="54" spans="2:15" x14ac:dyDescent="0.25">
      <c r="B54" s="53" t="s">
        <v>42</v>
      </c>
      <c r="C54" s="15">
        <v>45.181120497455069</v>
      </c>
      <c r="D54" s="15">
        <v>51.669553402704082</v>
      </c>
      <c r="E54" s="15">
        <v>55.323381958754275</v>
      </c>
      <c r="F54" s="15">
        <v>57.462466299414956</v>
      </c>
      <c r="G54" s="15">
        <v>58.789995859816933</v>
      </c>
      <c r="H54" s="15">
        <v>59.355525024140292</v>
      </c>
      <c r="I54" s="15">
        <v>62.001129517649574</v>
      </c>
      <c r="J54" s="15">
        <v>64.450813851776616</v>
      </c>
      <c r="K54" s="19">
        <v>71.991084365997651</v>
      </c>
      <c r="L54" s="23">
        <v>8.3834761005356917E-3</v>
      </c>
      <c r="M54" s="24">
        <v>0.25283666021015549</v>
      </c>
      <c r="N54" s="26">
        <v>0.2514132472540927</v>
      </c>
      <c r="O54" s="25">
        <v>0.26944608916749324</v>
      </c>
    </row>
    <row r="55" spans="2:15" x14ac:dyDescent="0.25">
      <c r="B55" s="54" t="s">
        <v>8</v>
      </c>
      <c r="C55" s="15">
        <v>37.119136732154871</v>
      </c>
      <c r="D55" s="15">
        <v>44.668478920852685</v>
      </c>
      <c r="E55" s="15">
        <v>53.719921233837084</v>
      </c>
      <c r="F55" s="15">
        <v>55.098867464317784</v>
      </c>
      <c r="G55" s="15">
        <v>56.694366601629923</v>
      </c>
      <c r="H55" s="15">
        <v>61.231689742331554</v>
      </c>
      <c r="I55" s="15">
        <v>63.470938761422538</v>
      </c>
      <c r="J55" s="15">
        <v>65.485077376624957</v>
      </c>
      <c r="K55" s="19">
        <v>68.211349818827756</v>
      </c>
      <c r="L55" s="23">
        <v>7.9380744271406734E-3</v>
      </c>
      <c r="M55" s="24">
        <v>0.23798097779417438</v>
      </c>
      <c r="N55" s="26">
        <v>0.24107188711752262</v>
      </c>
      <c r="O55" s="25">
        <v>0.25529941113374471</v>
      </c>
    </row>
    <row r="56" spans="2:15" x14ac:dyDescent="0.25">
      <c r="B56" s="54" t="s">
        <v>9</v>
      </c>
      <c r="C56" s="15">
        <v>26.165860447440071</v>
      </c>
      <c r="D56" s="15">
        <v>51.583864065490204</v>
      </c>
      <c r="E56" s="15">
        <v>48.328732655663785</v>
      </c>
      <c r="F56" s="15">
        <v>47.269830303807318</v>
      </c>
      <c r="G56" s="15">
        <v>46.485667565484334</v>
      </c>
      <c r="H56" s="15">
        <v>46.547618910489071</v>
      </c>
      <c r="I56" s="15">
        <v>44.957349228672712</v>
      </c>
      <c r="J56" s="15">
        <v>39.658195912622645</v>
      </c>
      <c r="K56" s="19">
        <v>28.768547303942217</v>
      </c>
      <c r="L56" s="23">
        <v>-1.8224101924631642E-2</v>
      </c>
      <c r="M56" s="24">
        <v>-0.39139727984965766</v>
      </c>
      <c r="N56" s="26">
        <v>0.20681781168085905</v>
      </c>
      <c r="O56" s="25">
        <v>0.10767406311966086</v>
      </c>
    </row>
    <row r="57" spans="2:15" x14ac:dyDescent="0.25">
      <c r="B57" s="54" t="s">
        <v>46</v>
      </c>
      <c r="C57" s="15">
        <v>21.669298681474846</v>
      </c>
      <c r="D57" s="15">
        <v>30.562147552652053</v>
      </c>
      <c r="E57" s="15">
        <v>41.063155474228658</v>
      </c>
      <c r="F57" s="15">
        <v>45.91511271639046</v>
      </c>
      <c r="G57" s="15">
        <v>49.28915337093035</v>
      </c>
      <c r="H57" s="15">
        <v>57.453531959497496</v>
      </c>
      <c r="I57" s="15">
        <v>62.493206819086765</v>
      </c>
      <c r="J57" s="15">
        <v>67.037964552770077</v>
      </c>
      <c r="K57" s="19">
        <v>76.930890145104996</v>
      </c>
      <c r="L57" s="23">
        <v>1.9299169765526258E-2</v>
      </c>
      <c r="M57" s="24">
        <v>0.67550258713930456</v>
      </c>
      <c r="N57" s="26">
        <v>0.20089056960966081</v>
      </c>
      <c r="O57" s="25">
        <v>0.28793464730145168</v>
      </c>
    </row>
    <row r="58" spans="2:15" x14ac:dyDescent="0.25">
      <c r="B58" s="54" t="s">
        <v>16</v>
      </c>
      <c r="C58" s="15">
        <v>14.312464218333986</v>
      </c>
      <c r="D58" s="15">
        <v>17.802243968396226</v>
      </c>
      <c r="E58" s="15">
        <v>22.076568480965648</v>
      </c>
      <c r="F58" s="15">
        <v>22.811553509475175</v>
      </c>
      <c r="G58" s="15">
        <v>22.901970721593614</v>
      </c>
      <c r="H58" s="15">
        <v>23.400632668490431</v>
      </c>
      <c r="I58" s="15">
        <v>23.160756984728067</v>
      </c>
      <c r="J58" s="15">
        <v>22.874900945585239</v>
      </c>
      <c r="K58" s="19">
        <v>21.279903349124112</v>
      </c>
      <c r="L58" s="23">
        <v>-2.5709124142386797E-3</v>
      </c>
      <c r="M58" s="24">
        <v>-6.7143614735176382E-2</v>
      </c>
      <c r="N58" s="26">
        <v>9.980648433786489E-2</v>
      </c>
      <c r="O58" s="25">
        <v>7.9645789277649467E-2</v>
      </c>
    </row>
    <row r="59" spans="2:15" x14ac:dyDescent="0.25">
      <c r="B59" s="3"/>
      <c r="C59" s="15"/>
      <c r="D59" s="15"/>
      <c r="E59" s="15"/>
      <c r="F59" s="15"/>
      <c r="G59" s="15"/>
      <c r="H59" s="15"/>
      <c r="I59" s="15"/>
      <c r="J59" s="15"/>
      <c r="K59" s="19"/>
      <c r="L59" s="23"/>
      <c r="M59" s="24"/>
      <c r="N59" s="26"/>
      <c r="O59" s="25"/>
    </row>
    <row r="60" spans="2:15" ht="4.05" customHeight="1" x14ac:dyDescent="0.25">
      <c r="B60" s="5"/>
      <c r="C60" s="2"/>
      <c r="D60" s="2"/>
      <c r="E60" s="2"/>
      <c r="F60" s="2"/>
      <c r="G60" s="2"/>
      <c r="H60" s="2"/>
      <c r="I60" s="2"/>
      <c r="J60" s="2"/>
      <c r="K60" s="4"/>
      <c r="L60" s="1"/>
      <c r="M60" s="10"/>
      <c r="N60" s="1"/>
      <c r="O60" s="4"/>
    </row>
    <row r="61" spans="2:15" x14ac:dyDescent="0.25">
      <c r="B61" s="7" t="s">
        <v>47</v>
      </c>
      <c r="K61" s="18"/>
      <c r="L61" s="3"/>
      <c r="M61" s="21"/>
      <c r="N61" s="3"/>
      <c r="O61" s="22"/>
    </row>
    <row r="62" spans="2:15" x14ac:dyDescent="0.25">
      <c r="B62" s="8" t="s">
        <v>13</v>
      </c>
      <c r="C62" s="15">
        <v>145.66760787180914</v>
      </c>
      <c r="D62" s="15">
        <v>189.58441417942927</v>
      </c>
      <c r="E62" s="15">
        <v>212.07025590946839</v>
      </c>
      <c r="F62" s="15">
        <v>227.09171776250628</v>
      </c>
      <c r="G62" s="15">
        <v>234.36934891023458</v>
      </c>
      <c r="H62" s="15">
        <v>250.53440330795604</v>
      </c>
      <c r="I62" s="15">
        <v>259.54375434080561</v>
      </c>
      <c r="J62" s="15">
        <v>266.38201871046209</v>
      </c>
      <c r="K62" s="19">
        <v>289.08999766040478</v>
      </c>
      <c r="L62" s="23">
        <v>8.9802332972603871E-3</v>
      </c>
      <c r="M62" s="24">
        <v>0.27300986803374583</v>
      </c>
      <c r="N62" s="26">
        <v>1</v>
      </c>
      <c r="O62" s="25">
        <v>1</v>
      </c>
    </row>
    <row r="63" spans="2:15" x14ac:dyDescent="0.25">
      <c r="B63" s="8" t="s">
        <v>42</v>
      </c>
      <c r="C63" s="15">
        <v>13.948990478658541</v>
      </c>
      <c r="D63" s="15">
        <v>10.390974294425579</v>
      </c>
      <c r="E63" s="15">
        <v>6.7683513076713551</v>
      </c>
      <c r="F63" s="15">
        <v>7.2473318185345912</v>
      </c>
      <c r="G63" s="15">
        <v>6.0581598168377324</v>
      </c>
      <c r="H63" s="15">
        <v>4.6652110087972236</v>
      </c>
      <c r="I63" s="15">
        <v>3.9455186860523304</v>
      </c>
      <c r="J63" s="15">
        <v>3.1216011033237274</v>
      </c>
      <c r="K63" s="19">
        <v>2.1793865201409064</v>
      </c>
      <c r="L63" s="23">
        <v>-4.3527586441385768E-2</v>
      </c>
      <c r="M63" s="24">
        <v>-0.69928429183175189</v>
      </c>
      <c r="N63" s="26">
        <v>3.191367738965227E-2</v>
      </c>
      <c r="O63" s="25">
        <v>7.5387821708762159E-3</v>
      </c>
    </row>
    <row r="64" spans="2:15" x14ac:dyDescent="0.25">
      <c r="B64" s="8" t="s">
        <v>8</v>
      </c>
      <c r="C64" s="15">
        <v>30.925485493337384</v>
      </c>
      <c r="D64" s="15">
        <v>46.252571898858221</v>
      </c>
      <c r="E64" s="15">
        <v>55.263099683853561</v>
      </c>
      <c r="F64" s="15">
        <v>56.543035130383515</v>
      </c>
      <c r="G64" s="15">
        <v>60.345596970669433</v>
      </c>
      <c r="H64" s="15">
        <v>65.876921387934033</v>
      </c>
      <c r="I64" s="15">
        <v>69.21730101215617</v>
      </c>
      <c r="J64" s="15">
        <v>70.715048747432718</v>
      </c>
      <c r="K64" s="19">
        <v>72.004701322384818</v>
      </c>
      <c r="L64" s="23">
        <v>8.9931374801219821E-3</v>
      </c>
      <c r="M64" s="24">
        <v>0.27344952665430844</v>
      </c>
      <c r="N64" s="26">
        <v>0.24898765876400883</v>
      </c>
      <c r="O64" s="25">
        <v>0.24907365147572155</v>
      </c>
    </row>
    <row r="65" spans="2:15" x14ac:dyDescent="0.25">
      <c r="B65" s="8" t="s">
        <v>9</v>
      </c>
      <c r="C65" s="15">
        <v>60.771433304744555</v>
      </c>
      <c r="D65" s="15">
        <v>84.427520678856951</v>
      </c>
      <c r="E65" s="15">
        <v>87.705678233178389</v>
      </c>
      <c r="F65" s="15">
        <v>95.586506798171968</v>
      </c>
      <c r="G65" s="15">
        <v>91.951515945222681</v>
      </c>
      <c r="H65" s="15">
        <v>86.799217272394017</v>
      </c>
      <c r="I65" s="15">
        <v>77.268680968581307</v>
      </c>
      <c r="J65" s="15">
        <v>67.140438931803686</v>
      </c>
      <c r="K65" s="19">
        <v>59.421249586665191</v>
      </c>
      <c r="L65" s="23">
        <v>-1.7452566550670845E-2</v>
      </c>
      <c r="M65" s="24">
        <v>-0.37835107090866527</v>
      </c>
      <c r="N65" s="26">
        <v>0.42091586491999167</v>
      </c>
      <c r="O65" s="25">
        <v>0.205545851006812</v>
      </c>
    </row>
    <row r="66" spans="2:15" x14ac:dyDescent="0.25">
      <c r="B66" s="8" t="s">
        <v>10</v>
      </c>
      <c r="C66" s="15">
        <v>26.804613835700682</v>
      </c>
      <c r="D66" s="15">
        <v>28.520793259582817</v>
      </c>
      <c r="E66" s="15">
        <v>27.636551730232405</v>
      </c>
      <c r="F66" s="15">
        <v>28.392399957830452</v>
      </c>
      <c r="G66" s="15">
        <v>29.624383959221561</v>
      </c>
      <c r="H66" s="15">
        <v>33.522590267151664</v>
      </c>
      <c r="I66" s="15">
        <v>36.791964006242416</v>
      </c>
      <c r="J66" s="15">
        <v>39.41022605780087</v>
      </c>
      <c r="K66" s="19">
        <v>42.839118227659263</v>
      </c>
      <c r="L66" s="23">
        <v>1.5351086158658545E-2</v>
      </c>
      <c r="M66" s="24">
        <v>0.50882342779355261</v>
      </c>
      <c r="N66" s="26">
        <v>0.12502613586076872</v>
      </c>
      <c r="O66" s="25">
        <v>0.14818609628266197</v>
      </c>
    </row>
    <row r="67" spans="2:15" x14ac:dyDescent="0.25">
      <c r="B67" s="8" t="s">
        <v>12</v>
      </c>
      <c r="C67" s="15">
        <v>8.9107042087321258</v>
      </c>
      <c r="D67" s="15">
        <v>11.761267636385499</v>
      </c>
      <c r="E67" s="15">
        <v>14.492290496357855</v>
      </c>
      <c r="F67" s="15">
        <v>14.127573673486136</v>
      </c>
      <c r="G67" s="15">
        <v>15.062935182987298</v>
      </c>
      <c r="H67" s="15">
        <v>15.653061379699183</v>
      </c>
      <c r="I67" s="15">
        <v>16.507512589168989</v>
      </c>
      <c r="J67" s="15">
        <v>17.665551528731985</v>
      </c>
      <c r="K67" s="19">
        <v>19.462403455975398</v>
      </c>
      <c r="L67" s="23">
        <v>1.1935709901945257E-2</v>
      </c>
      <c r="M67" s="24">
        <v>0.37761825956720241</v>
      </c>
      <c r="N67" s="26">
        <v>6.2210871504617474E-2</v>
      </c>
      <c r="O67" s="25">
        <v>6.7322991502590704E-2</v>
      </c>
    </row>
    <row r="68" spans="2:15" x14ac:dyDescent="0.25">
      <c r="B68" s="8" t="s">
        <v>21</v>
      </c>
      <c r="C68" s="15">
        <v>0.10700694387774638</v>
      </c>
      <c r="D68" s="15">
        <v>1.1678551177099807</v>
      </c>
      <c r="E68" s="15">
        <v>5.7348637226180781</v>
      </c>
      <c r="F68" s="15">
        <v>8.2900168966087477</v>
      </c>
      <c r="G68" s="15">
        <v>10.571923238639757</v>
      </c>
      <c r="H68" s="15">
        <v>16.156773987181897</v>
      </c>
      <c r="I68" s="15">
        <v>21.433190529970311</v>
      </c>
      <c r="J68" s="15">
        <v>26.762251745633559</v>
      </c>
      <c r="K68" s="19">
        <v>36.694406988369444</v>
      </c>
      <c r="L68" s="23">
        <v>5.6641277972197868E-2</v>
      </c>
      <c r="M68" s="24">
        <v>3.4263368152337863</v>
      </c>
      <c r="N68" s="26">
        <v>3.6505148572958931E-2</v>
      </c>
      <c r="O68" s="25">
        <v>0.12693073881952333</v>
      </c>
    </row>
    <row r="69" spans="2:15" x14ac:dyDescent="0.25">
      <c r="B69" s="8" t="s">
        <v>35</v>
      </c>
      <c r="C69" s="15">
        <v>4.4434074606546255E-3</v>
      </c>
      <c r="D69" s="15">
        <v>0.11475731126879607</v>
      </c>
      <c r="E69" s="15">
        <v>2.9232547881660125</v>
      </c>
      <c r="F69" s="15">
        <v>5.0428152275117197</v>
      </c>
      <c r="G69" s="15">
        <v>7.275667649745821</v>
      </c>
      <c r="H69" s="15">
        <v>13.10374988071062</v>
      </c>
      <c r="I69" s="15">
        <v>18.487606223002661</v>
      </c>
      <c r="J69" s="15">
        <v>24.408051914240062</v>
      </c>
      <c r="K69" s="19">
        <v>36.544860860754731</v>
      </c>
      <c r="L69" s="23">
        <v>7.6112133036386753E-2</v>
      </c>
      <c r="M69" s="24">
        <v>6.2469164964402415</v>
      </c>
      <c r="N69" s="26">
        <v>2.2206072846679168E-2</v>
      </c>
      <c r="O69" s="25">
        <v>0.12641343926289741</v>
      </c>
    </row>
    <row r="70" spans="2:15" x14ac:dyDescent="0.25">
      <c r="B70" s="3" t="s">
        <v>14</v>
      </c>
      <c r="C70" s="15">
        <v>4.1949301992974881</v>
      </c>
      <c r="D70" s="15">
        <v>6.9486739823414041</v>
      </c>
      <c r="E70" s="15">
        <v>11.546165947390705</v>
      </c>
      <c r="F70" s="15">
        <v>11.862038259979158</v>
      </c>
      <c r="G70" s="15">
        <v>13.479166146910302</v>
      </c>
      <c r="H70" s="15">
        <v>14.756878124087393</v>
      </c>
      <c r="I70" s="15">
        <v>15.891980325631408</v>
      </c>
      <c r="J70" s="15">
        <v>17.158848681495499</v>
      </c>
      <c r="K70" s="15">
        <v>19.943870698455044</v>
      </c>
      <c r="L70" s="23">
        <v>1.9430005279651441E-2</v>
      </c>
      <c r="M70" s="24">
        <v>0.68131903314987996</v>
      </c>
      <c r="N70" s="26">
        <v>5.2234570141322989E-2</v>
      </c>
      <c r="O70" s="25">
        <v>6.8988449478916913E-2</v>
      </c>
    </row>
    <row r="71" spans="2:15" x14ac:dyDescent="0.25">
      <c r="B71" s="3"/>
      <c r="C71" s="15"/>
      <c r="D71" s="15"/>
      <c r="E71" s="15"/>
      <c r="F71" s="15"/>
      <c r="G71" s="15"/>
      <c r="H71" s="15"/>
      <c r="I71" s="15"/>
      <c r="J71" s="15"/>
      <c r="K71" s="19"/>
      <c r="L71" s="23"/>
      <c r="M71" s="24"/>
      <c r="N71" s="26"/>
      <c r="O71" s="25"/>
    </row>
    <row r="72" spans="2:15" ht="4.05" customHeight="1" x14ac:dyDescent="0.25">
      <c r="B72" s="5"/>
      <c r="C72" s="2"/>
      <c r="D72" s="2"/>
      <c r="E72" s="2"/>
      <c r="F72" s="2"/>
      <c r="G72" s="2"/>
      <c r="H72" s="2"/>
      <c r="I72" s="2"/>
      <c r="J72" s="2"/>
      <c r="K72" s="4"/>
      <c r="L72" s="1"/>
      <c r="M72" s="10"/>
      <c r="N72" s="1"/>
      <c r="O72" s="4"/>
    </row>
    <row r="73" spans="2:15" x14ac:dyDescent="0.25">
      <c r="B73" s="7" t="s">
        <v>28</v>
      </c>
      <c r="L73" s="23"/>
      <c r="M73" s="24"/>
      <c r="N73" s="26"/>
      <c r="O73" s="25"/>
    </row>
    <row r="74" spans="2:15" x14ac:dyDescent="0.25">
      <c r="B74" s="8" t="s">
        <v>22</v>
      </c>
      <c r="C74" s="15">
        <v>13165.300714523584</v>
      </c>
      <c r="D74" s="15">
        <v>18576.633922616489</v>
      </c>
      <c r="E74" s="15">
        <v>23703.853266294303</v>
      </c>
      <c r="F74" s="15">
        <v>26231.183367794591</v>
      </c>
      <c r="G74" s="15">
        <v>28167.320206005636</v>
      </c>
      <c r="H74" s="15">
        <v>32579.518462175198</v>
      </c>
      <c r="I74" s="15">
        <v>35991.466160545511</v>
      </c>
      <c r="J74" s="15">
        <v>39251.130439528461</v>
      </c>
      <c r="K74" s="19">
        <v>46193.554092346632</v>
      </c>
      <c r="L74" s="23">
        <v>2.1180120312703554E-2</v>
      </c>
      <c r="M74" s="24">
        <v>0.76101678085407687</v>
      </c>
      <c r="N74" s="26">
        <v>1</v>
      </c>
      <c r="O74" s="25">
        <v>1</v>
      </c>
    </row>
    <row r="75" spans="2:15" x14ac:dyDescent="0.25">
      <c r="B75" s="99" t="s">
        <v>42</v>
      </c>
      <c r="C75" s="15">
        <v>1115.1597578564847</v>
      </c>
      <c r="D75" s="15">
        <v>844.263891208053</v>
      </c>
      <c r="E75" s="15">
        <v>613.58437478138296</v>
      </c>
      <c r="F75" s="15">
        <v>621.35745316282089</v>
      </c>
      <c r="G75" s="15">
        <v>516.00306535998061</v>
      </c>
      <c r="H75" s="15">
        <v>403.50691905383155</v>
      </c>
      <c r="I75" s="15">
        <v>343.3454796206077</v>
      </c>
      <c r="J75" s="15">
        <v>276.33007395716879</v>
      </c>
      <c r="K75" s="19">
        <v>197.05203440328398</v>
      </c>
      <c r="L75" s="23">
        <v>-4.1642853849570116E-2</v>
      </c>
      <c r="M75" s="24">
        <v>-0.68286847868283584</v>
      </c>
      <c r="N75" s="26">
        <v>2.368774006306152E-2</v>
      </c>
      <c r="O75" s="25">
        <v>4.2657907206999609E-3</v>
      </c>
    </row>
    <row r="76" spans="2:15" x14ac:dyDescent="0.25">
      <c r="B76" s="99" t="s">
        <v>8</v>
      </c>
      <c r="C76" s="15">
        <v>2505.3494319588926</v>
      </c>
      <c r="D76" s="15">
        <v>4397.4317792245083</v>
      </c>
      <c r="E76" s="15">
        <v>5964.2669339776285</v>
      </c>
      <c r="F76" s="15">
        <v>6275.4861206948135</v>
      </c>
      <c r="G76" s="15">
        <v>6807.133895135029</v>
      </c>
      <c r="H76" s="15">
        <v>7789.9328382164394</v>
      </c>
      <c r="I76" s="15">
        <v>8453.7427749472881</v>
      </c>
      <c r="J76" s="15">
        <v>8927.1066641147936</v>
      </c>
      <c r="K76" s="19">
        <v>9547.0908917725101</v>
      </c>
      <c r="L76" s="23">
        <v>1.5661582023205556E-2</v>
      </c>
      <c r="M76" s="24">
        <v>0.52133089105063135</v>
      </c>
      <c r="N76" s="26">
        <v>0.23923762922566275</v>
      </c>
      <c r="O76" s="25">
        <v>0.20667582478470251</v>
      </c>
    </row>
    <row r="77" spans="2:15" x14ac:dyDescent="0.25">
      <c r="B77" s="99" t="s">
        <v>9</v>
      </c>
      <c r="C77" s="15">
        <v>4969.7033582157746</v>
      </c>
      <c r="D77" s="15">
        <v>7279.0295295597025</v>
      </c>
      <c r="E77" s="15">
        <v>8120.2282064298606</v>
      </c>
      <c r="F77" s="15">
        <v>9064.2050296228044</v>
      </c>
      <c r="G77" s="15">
        <v>8896.041748576492</v>
      </c>
      <c r="H77" s="15">
        <v>8786.6730723821292</v>
      </c>
      <c r="I77" s="15">
        <v>8097.4867541575341</v>
      </c>
      <c r="J77" s="15">
        <v>7247.4064343539294</v>
      </c>
      <c r="K77" s="19">
        <v>6517.8474996170653</v>
      </c>
      <c r="L77" s="23">
        <v>-1.214011287215111E-2</v>
      </c>
      <c r="M77" s="24">
        <v>-0.28092452914336852</v>
      </c>
      <c r="N77" s="26">
        <v>0.34555074784584089</v>
      </c>
      <c r="O77" s="25">
        <v>0.14109863654541674</v>
      </c>
    </row>
    <row r="78" spans="2:15" x14ac:dyDescent="0.25">
      <c r="B78" s="99" t="s">
        <v>10</v>
      </c>
      <c r="C78" s="15">
        <v>2217.7121782547042</v>
      </c>
      <c r="D78" s="15">
        <v>2402.0211100404781</v>
      </c>
      <c r="E78" s="15">
        <v>2337.9806885676512</v>
      </c>
      <c r="F78" s="15">
        <v>2424.8070902343097</v>
      </c>
      <c r="G78" s="15">
        <v>2539.9207500418283</v>
      </c>
      <c r="H78" s="15">
        <v>2901.1085781028651</v>
      </c>
      <c r="I78" s="15">
        <v>3211.9045048308367</v>
      </c>
      <c r="J78" s="15">
        <v>3466.3027922759102</v>
      </c>
      <c r="K78" s="19">
        <v>3834.1566188920788</v>
      </c>
      <c r="L78" s="23">
        <v>1.7115091820918416E-2</v>
      </c>
      <c r="M78" s="24">
        <v>0.58122129976186399</v>
      </c>
      <c r="N78" s="26">
        <v>9.243986656017103E-2</v>
      </c>
      <c r="O78" s="25">
        <v>8.3001983593362944E-2</v>
      </c>
    </row>
    <row r="79" spans="2:15" x14ac:dyDescent="0.25">
      <c r="B79" s="99" t="s">
        <v>12</v>
      </c>
      <c r="C79" s="15">
        <v>2123.5014865861099</v>
      </c>
      <c r="D79" s="15">
        <v>2913.3164568358557</v>
      </c>
      <c r="E79" s="15">
        <v>3637.1723588194782</v>
      </c>
      <c r="F79" s="15">
        <v>3568.0618404695556</v>
      </c>
      <c r="G79" s="15">
        <v>3818.5058090849866</v>
      </c>
      <c r="H79" s="15">
        <v>3993.9564584384448</v>
      </c>
      <c r="I79" s="15">
        <v>4239.1496153543867</v>
      </c>
      <c r="J79" s="15">
        <v>4559.6250272794905</v>
      </c>
      <c r="K79" s="19">
        <v>5077.995110211913</v>
      </c>
      <c r="L79" s="23">
        <v>1.3155934896986077E-2</v>
      </c>
      <c r="M79" s="24">
        <v>0.42318024105312335</v>
      </c>
      <c r="N79" s="26">
        <v>0.13602367039415589</v>
      </c>
      <c r="O79" s="25">
        <v>0.10992865151835626</v>
      </c>
    </row>
    <row r="80" spans="2:15" x14ac:dyDescent="0.25">
      <c r="B80" s="99" t="s">
        <v>21</v>
      </c>
      <c r="C80" s="15">
        <v>27.476180684072585</v>
      </c>
      <c r="D80" s="15">
        <v>298.51527309492207</v>
      </c>
      <c r="E80" s="15">
        <v>1497.5531580705983</v>
      </c>
      <c r="F80" s="15">
        <v>2169.4262487613014</v>
      </c>
      <c r="G80" s="15">
        <v>2765.1970904951713</v>
      </c>
      <c r="H80" s="15">
        <v>4239.5918577431175</v>
      </c>
      <c r="I80" s="15">
        <v>5643.8468162053359</v>
      </c>
      <c r="J80" s="15">
        <v>7073.8165778026387</v>
      </c>
      <c r="K80" s="19">
        <v>9774.3498172279069</v>
      </c>
      <c r="L80" s="23">
        <v>5.7335230656132996E-2</v>
      </c>
      <c r="M80" s="24">
        <v>3.5054999324401388</v>
      </c>
      <c r="N80" s="26">
        <v>8.2704093762876921E-2</v>
      </c>
      <c r="O80" s="25">
        <v>0.21159553555216323</v>
      </c>
    </row>
    <row r="81" spans="2:15" x14ac:dyDescent="0.25">
      <c r="B81" s="99" t="s">
        <v>35</v>
      </c>
      <c r="C81" s="15">
        <v>1.1574416939687329</v>
      </c>
      <c r="D81" s="15">
        <v>29.557538029807603</v>
      </c>
      <c r="E81" s="15">
        <v>760.439143999056</v>
      </c>
      <c r="F81" s="15">
        <v>1312.9872302790327</v>
      </c>
      <c r="G81" s="15">
        <v>1897.8873448590912</v>
      </c>
      <c r="H81" s="15">
        <v>3427.9234893666544</v>
      </c>
      <c r="I81" s="15">
        <v>4852.2318674203361</v>
      </c>
      <c r="J81" s="15">
        <v>6427.3385479992876</v>
      </c>
      <c r="K81" s="19">
        <v>9688.3565630662742</v>
      </c>
      <c r="L81" s="23">
        <v>7.6831530082568156E-2</v>
      </c>
      <c r="M81" s="24">
        <v>6.3788657952197516</v>
      </c>
      <c r="N81" s="26">
        <v>5.0054441382581943E-2</v>
      </c>
      <c r="O81" s="25">
        <v>0.20973394997271805</v>
      </c>
    </row>
    <row r="82" spans="2:15" x14ac:dyDescent="0.25">
      <c r="B82" s="99" t="s">
        <v>29</v>
      </c>
      <c r="C82" s="15">
        <v>205.24087927357687</v>
      </c>
      <c r="D82" s="15">
        <v>412.49834462316358</v>
      </c>
      <c r="E82" s="15">
        <v>772.62840164864974</v>
      </c>
      <c r="F82" s="15">
        <v>794.8523545699536</v>
      </c>
      <c r="G82" s="15">
        <v>926.63050245305931</v>
      </c>
      <c r="H82" s="15">
        <v>1036.8252488717153</v>
      </c>
      <c r="I82" s="15">
        <v>1149.7583480091853</v>
      </c>
      <c r="J82" s="15">
        <v>1273.2043217452447</v>
      </c>
      <c r="K82" s="19">
        <v>1556.7055571555975</v>
      </c>
      <c r="L82" s="23">
        <v>2.5207683191664554E-2</v>
      </c>
      <c r="M82" s="24">
        <v>0.95848392246109215</v>
      </c>
      <c r="N82" s="26">
        <v>3.0301810765649095E-2</v>
      </c>
      <c r="O82" s="25">
        <v>3.3699627312580242E-2</v>
      </c>
    </row>
    <row r="83" spans="2:15" x14ac:dyDescent="0.25">
      <c r="B83" s="76"/>
      <c r="C83" s="77"/>
      <c r="D83" s="77"/>
      <c r="E83" s="77"/>
      <c r="F83" s="77"/>
      <c r="G83" s="77"/>
      <c r="H83" s="77"/>
      <c r="I83" s="77"/>
      <c r="J83" s="77"/>
      <c r="K83" s="78"/>
      <c r="L83" s="79"/>
      <c r="M83" s="80"/>
      <c r="N83" s="79"/>
      <c r="O83" s="78"/>
    </row>
  </sheetData>
  <mergeCells count="3">
    <mergeCell ref="B2:K3"/>
    <mergeCell ref="C5:K5"/>
    <mergeCell ref="N4:O4"/>
  </mergeCells>
  <phoneticPr fontId="4" type="noConversion"/>
  <printOptions horizontalCentered="1"/>
  <pageMargins left="0.7" right="0.7" top="0.75" bottom="0.75" header="0.3" footer="0.3"/>
  <pageSetup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6"/>
  <sheetViews>
    <sheetView zoomScaleNormal="100" workbookViewId="0">
      <pane xSplit="2" ySplit="7" topLeftCell="C37" activePane="bottomRight" state="frozen"/>
      <selection activeCell="A4" sqref="A4"/>
      <selection pane="topRight" activeCell="A4" sqref="A4"/>
      <selection pane="bottomLeft" activeCell="A4" sqref="A4"/>
      <selection pane="bottomRight" activeCell="Q4" sqref="Q4"/>
    </sheetView>
  </sheetViews>
  <sheetFormatPr defaultRowHeight="13.2" x14ac:dyDescent="0.25"/>
  <cols>
    <col min="1" max="1" width="1.21875" style="67" customWidth="1"/>
    <col min="2" max="2" width="52.77734375" bestFit="1" customWidth="1"/>
    <col min="3" max="11" width="8.77734375" style="6" customWidth="1"/>
    <col min="12" max="12" width="12.44140625" customWidth="1"/>
    <col min="13" max="13" width="12.21875" bestFit="1" customWidth="1"/>
  </cols>
  <sheetData>
    <row r="1" spans="1:15" ht="8.1" customHeight="1" x14ac:dyDescent="0.25"/>
    <row r="2" spans="1:15" ht="15" customHeight="1" x14ac:dyDescent="0.25">
      <c r="B2" s="103" t="s">
        <v>71</v>
      </c>
      <c r="C2" s="104"/>
      <c r="D2" s="104"/>
      <c r="E2" s="104"/>
      <c r="F2" s="104"/>
      <c r="G2" s="104"/>
      <c r="H2" s="104"/>
      <c r="I2" s="104"/>
      <c r="J2" s="104"/>
      <c r="K2" s="104"/>
      <c r="L2" s="112"/>
      <c r="M2" s="112"/>
      <c r="N2" s="112"/>
      <c r="O2" s="113"/>
    </row>
    <row r="3" spans="1:15" ht="12.75" customHeight="1" x14ac:dyDescent="0.25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14"/>
      <c r="M3" s="114"/>
      <c r="N3" s="114"/>
      <c r="O3" s="115"/>
    </row>
    <row r="4" spans="1:15" ht="40.200000000000003" x14ac:dyDescent="0.3">
      <c r="B4" s="91" t="s">
        <v>24</v>
      </c>
      <c r="C4" s="83"/>
      <c r="D4" s="83"/>
      <c r="E4" s="83"/>
      <c r="F4" s="83"/>
      <c r="G4" s="83"/>
      <c r="H4" s="83"/>
      <c r="I4" s="83"/>
      <c r="J4" s="83"/>
      <c r="K4" s="84"/>
      <c r="L4" s="56" t="s">
        <v>25</v>
      </c>
      <c r="M4" s="71" t="s">
        <v>26</v>
      </c>
      <c r="N4" s="109" t="s">
        <v>27</v>
      </c>
      <c r="O4" s="110"/>
    </row>
    <row r="5" spans="1:15" x14ac:dyDescent="0.25">
      <c r="B5" s="82" t="s">
        <v>0</v>
      </c>
      <c r="C5" s="107"/>
      <c r="D5" s="107"/>
      <c r="E5" s="107"/>
      <c r="F5" s="107"/>
      <c r="G5" s="107"/>
      <c r="H5" s="107"/>
      <c r="I5" s="107"/>
      <c r="J5" s="107"/>
      <c r="K5" s="108"/>
      <c r="L5" s="66">
        <v>2023</v>
      </c>
      <c r="M5" s="66">
        <v>2023</v>
      </c>
      <c r="N5" s="111"/>
      <c r="O5" s="108"/>
    </row>
    <row r="6" spans="1:15" x14ac:dyDescent="0.25">
      <c r="B6" s="82" t="s">
        <v>48</v>
      </c>
      <c r="C6" s="64">
        <v>2000</v>
      </c>
      <c r="D6" s="64">
        <v>2010</v>
      </c>
      <c r="E6" s="64">
        <v>2020</v>
      </c>
      <c r="F6" s="64">
        <v>2023</v>
      </c>
      <c r="G6" s="64">
        <v>2025</v>
      </c>
      <c r="H6" s="64">
        <v>2030</v>
      </c>
      <c r="I6" s="64">
        <v>2035</v>
      </c>
      <c r="J6" s="64">
        <v>2040</v>
      </c>
      <c r="K6" s="65">
        <v>2050</v>
      </c>
      <c r="L6" s="66">
        <v>2050</v>
      </c>
      <c r="M6" s="66">
        <v>2050</v>
      </c>
      <c r="N6" s="66">
        <v>2023</v>
      </c>
      <c r="O6" s="65">
        <v>2050</v>
      </c>
    </row>
    <row r="7" spans="1:15" ht="4.05" customHeight="1" x14ac:dyDescent="0.25">
      <c r="B7" s="5"/>
      <c r="C7" s="2"/>
      <c r="D7" s="2"/>
      <c r="E7" s="2"/>
      <c r="F7" s="2"/>
      <c r="G7" s="2"/>
      <c r="H7" s="2"/>
      <c r="I7" s="2"/>
      <c r="J7" s="2"/>
      <c r="K7" s="4"/>
      <c r="L7" s="1"/>
      <c r="M7" s="1"/>
      <c r="N7" s="1"/>
      <c r="O7" s="4"/>
    </row>
    <row r="8" spans="1:15" x14ac:dyDescent="0.25">
      <c r="A8" s="81"/>
      <c r="B8" s="9"/>
      <c r="K8" s="18"/>
      <c r="L8" s="3"/>
      <c r="M8" s="21"/>
      <c r="N8" s="3"/>
      <c r="O8" s="22"/>
    </row>
    <row r="9" spans="1:15" x14ac:dyDescent="0.25">
      <c r="B9" s="9" t="s">
        <v>13</v>
      </c>
      <c r="C9" s="13">
        <v>219.57374041301566</v>
      </c>
      <c r="D9" s="13">
        <v>224.2621075677325</v>
      </c>
      <c r="E9" s="13">
        <v>204.09761911287757</v>
      </c>
      <c r="F9" s="13">
        <v>210.415939826932</v>
      </c>
      <c r="G9" s="13">
        <v>210.25541409718008</v>
      </c>
      <c r="H9" s="13">
        <v>205.6249342286273</v>
      </c>
      <c r="I9" s="13">
        <v>200.05174702135383</v>
      </c>
      <c r="J9" s="13">
        <v>194.26707243572585</v>
      </c>
      <c r="K9" s="27">
        <v>185.33998469929458</v>
      </c>
      <c r="L9" s="28">
        <v>-4.688763785150929E-3</v>
      </c>
      <c r="M9" s="29">
        <v>-0.11917326771090875</v>
      </c>
      <c r="N9" s="29">
        <v>1</v>
      </c>
      <c r="O9" s="30">
        <v>1</v>
      </c>
    </row>
    <row r="10" spans="1:15" x14ac:dyDescent="0.25">
      <c r="B10" s="8" t="s">
        <v>42</v>
      </c>
      <c r="C10" s="14">
        <v>92.124640164266921</v>
      </c>
      <c r="D10" s="14">
        <v>86.190516815511984</v>
      </c>
      <c r="E10" s="14">
        <v>74.708162816307521</v>
      </c>
      <c r="F10" s="14">
        <v>81.693005422247666</v>
      </c>
      <c r="G10" s="14">
        <v>81.161835571875741</v>
      </c>
      <c r="H10" s="14">
        <v>75.653165939099779</v>
      </c>
      <c r="I10" s="14">
        <v>69.581870216686681</v>
      </c>
      <c r="J10" s="14">
        <v>63.47321550958371</v>
      </c>
      <c r="K10" s="31">
        <v>51.673957527462775</v>
      </c>
      <c r="L10" s="32">
        <v>-1.6820428273310983E-2</v>
      </c>
      <c r="M10" s="24">
        <v>-0.36746166626659238</v>
      </c>
      <c r="N10" s="26">
        <v>0.38824532727625344</v>
      </c>
      <c r="O10" s="25">
        <v>0.27880631160783437</v>
      </c>
    </row>
    <row r="11" spans="1:15" x14ac:dyDescent="0.25">
      <c r="B11" s="8" t="s">
        <v>8</v>
      </c>
      <c r="C11" s="14">
        <v>47.524616295926705</v>
      </c>
      <c r="D11" s="14">
        <v>54.464897221935786</v>
      </c>
      <c r="E11" s="14">
        <v>61.294964236714577</v>
      </c>
      <c r="F11" s="14">
        <v>60.93717739024499</v>
      </c>
      <c r="G11" s="14">
        <v>62.154434140427874</v>
      </c>
      <c r="H11" s="14">
        <v>64.340541639083668</v>
      </c>
      <c r="I11" s="14">
        <v>62.539724856411702</v>
      </c>
      <c r="J11" s="14">
        <v>60.250632664907272</v>
      </c>
      <c r="K11" s="31">
        <v>55.377515825006036</v>
      </c>
      <c r="L11" s="32">
        <v>-3.537055562506386E-3</v>
      </c>
      <c r="M11" s="24">
        <v>-9.1235954852890266E-2</v>
      </c>
      <c r="N11" s="26">
        <v>0.28960342757476487</v>
      </c>
      <c r="O11" s="25">
        <v>0.2987888226863375</v>
      </c>
    </row>
    <row r="12" spans="1:15" x14ac:dyDescent="0.25">
      <c r="B12" s="8" t="s">
        <v>9</v>
      </c>
      <c r="C12" s="14">
        <v>43.270037763110196</v>
      </c>
      <c r="D12" s="14">
        <v>42.181708929805623</v>
      </c>
      <c r="E12" s="14">
        <v>24.860103124527342</v>
      </c>
      <c r="F12" s="14">
        <v>23.203958196375677</v>
      </c>
      <c r="G12" s="14">
        <v>19.506095331276885</v>
      </c>
      <c r="H12" s="14">
        <v>13.719808399213898</v>
      </c>
      <c r="I12" s="14">
        <v>10.526781166605074</v>
      </c>
      <c r="J12" s="14">
        <v>7.72426836074745</v>
      </c>
      <c r="K12" s="31">
        <v>4.4091524656788579</v>
      </c>
      <c r="L12" s="32">
        <v>-5.9651943724340684E-2</v>
      </c>
      <c r="M12" s="24">
        <v>-0.80998274396272862</v>
      </c>
      <c r="N12" s="26">
        <v>0.11027661790005562</v>
      </c>
      <c r="O12" s="25">
        <v>2.3789537227126144E-2</v>
      </c>
    </row>
    <row r="13" spans="1:15" x14ac:dyDescent="0.25">
      <c r="B13" s="8" t="s">
        <v>10</v>
      </c>
      <c r="C13" s="14">
        <v>23.30534249600473</v>
      </c>
      <c r="D13" s="14">
        <v>23.617682362711605</v>
      </c>
      <c r="E13" s="14">
        <v>19.132958009788741</v>
      </c>
      <c r="F13" s="14">
        <v>18.435541606171988</v>
      </c>
      <c r="G13" s="14">
        <v>18.395527543484043</v>
      </c>
      <c r="H13" s="14">
        <v>18.05850273522179</v>
      </c>
      <c r="I13" s="14">
        <v>17.708668604301735</v>
      </c>
      <c r="J13" s="14">
        <v>17.335216364416137</v>
      </c>
      <c r="K13" s="31">
        <v>17.180672055716453</v>
      </c>
      <c r="L13" s="32">
        <v>-2.6075343204553514E-3</v>
      </c>
      <c r="M13" s="24">
        <v>-6.8067951420283768E-2</v>
      </c>
      <c r="N13" s="26">
        <v>8.7614757804638274E-2</v>
      </c>
      <c r="O13" s="25">
        <v>9.2698141113971094E-2</v>
      </c>
    </row>
    <row r="14" spans="1:15" x14ac:dyDescent="0.25">
      <c r="B14" s="8" t="s">
        <v>49</v>
      </c>
      <c r="C14" s="14">
        <v>7.1575770782314203</v>
      </c>
      <c r="D14" s="14">
        <v>9.1464659166435442</v>
      </c>
      <c r="E14" s="14">
        <v>10.470794484795183</v>
      </c>
      <c r="F14" s="14">
        <v>10.200637626396473</v>
      </c>
      <c r="G14" s="14">
        <v>11.46357061462894</v>
      </c>
      <c r="H14" s="14">
        <v>11.691081369266085</v>
      </c>
      <c r="I14" s="14">
        <v>11.750282967466196</v>
      </c>
      <c r="J14" s="14">
        <v>11.83292720378283</v>
      </c>
      <c r="K14" s="31">
        <v>12.24518158557591</v>
      </c>
      <c r="L14" s="32">
        <v>6.7889518624166811E-3</v>
      </c>
      <c r="M14" s="24">
        <v>0.2004329566505445</v>
      </c>
      <c r="N14" s="26">
        <v>4.847844528692332E-2</v>
      </c>
      <c r="O14" s="25">
        <v>6.6068752543835277E-2</v>
      </c>
    </row>
    <row r="15" spans="1:15" x14ac:dyDescent="0.25">
      <c r="B15" s="8" t="s">
        <v>12</v>
      </c>
      <c r="C15" s="14">
        <v>4.5727614704598807</v>
      </c>
      <c r="D15" s="14">
        <v>4.6361950683759314</v>
      </c>
      <c r="E15" s="14">
        <v>4.8536528417045206</v>
      </c>
      <c r="F15" s="14">
        <v>4.7904428213053443</v>
      </c>
      <c r="G15" s="14">
        <v>4.9268898658474747</v>
      </c>
      <c r="H15" s="14">
        <v>5.0381890310265289</v>
      </c>
      <c r="I15" s="14">
        <v>5.1461057496028149</v>
      </c>
      <c r="J15" s="14">
        <v>5.2848653866835367</v>
      </c>
      <c r="K15" s="31">
        <v>5.5822365355473833</v>
      </c>
      <c r="L15" s="32">
        <v>5.6815105647143316E-3</v>
      </c>
      <c r="M15" s="24">
        <v>0.1652861215085506</v>
      </c>
      <c r="N15" s="26">
        <v>2.2766539575117282E-2</v>
      </c>
      <c r="O15" s="25">
        <v>3.0118900379776659E-2</v>
      </c>
    </row>
    <row r="16" spans="1:15" x14ac:dyDescent="0.25">
      <c r="B16" s="8" t="s">
        <v>36</v>
      </c>
      <c r="C16" s="14">
        <v>1.2040544782210052</v>
      </c>
      <c r="D16" s="14">
        <v>1.1463418752165753</v>
      </c>
      <c r="E16" s="14">
        <v>1.6430957800221404</v>
      </c>
      <c r="F16" s="14">
        <v>1.7918149544209343</v>
      </c>
      <c r="G16" s="14">
        <v>1.9104888413013326</v>
      </c>
      <c r="H16" s="14">
        <v>2.133405526208036</v>
      </c>
      <c r="I16" s="14">
        <v>2.279709655358817</v>
      </c>
      <c r="J16" s="14">
        <v>2.4215188747500918</v>
      </c>
      <c r="K16" s="31">
        <v>2.7385414517031625</v>
      </c>
      <c r="L16" s="32">
        <v>1.5835044620910566E-2</v>
      </c>
      <c r="M16" s="24">
        <v>0.52836175685796993</v>
      </c>
      <c r="N16" s="35">
        <v>8.5155856343141576E-3</v>
      </c>
      <c r="O16" s="36">
        <v>1.4775772514205813E-2</v>
      </c>
    </row>
    <row r="17" spans="1:15" x14ac:dyDescent="0.25">
      <c r="B17" s="8" t="s">
        <v>11</v>
      </c>
      <c r="C17" s="14">
        <v>0.16480089687146302</v>
      </c>
      <c r="D17" s="14">
        <v>1.6175246477815637</v>
      </c>
      <c r="E17" s="14">
        <v>2.1638552594267333</v>
      </c>
      <c r="F17" s="14">
        <v>2.6481128088379542</v>
      </c>
      <c r="G17" s="14">
        <v>2.7705691020813492</v>
      </c>
      <c r="H17" s="14">
        <v>3.3907328275555133</v>
      </c>
      <c r="I17" s="14">
        <v>4.9725616471149889</v>
      </c>
      <c r="J17" s="14">
        <v>6.47234624353902</v>
      </c>
      <c r="K17" s="31">
        <v>9.6293415494464618</v>
      </c>
      <c r="L17" s="32">
        <v>4.8975124063030062E-2</v>
      </c>
      <c r="M17" s="24">
        <v>2.6363033769969992</v>
      </c>
      <c r="N17" s="35">
        <v>1.2585134049331235E-2</v>
      </c>
      <c r="O17" s="36">
        <v>5.1955014267804203E-2</v>
      </c>
    </row>
    <row r="18" spans="1:15" x14ac:dyDescent="0.25">
      <c r="B18" s="51" t="s">
        <v>21</v>
      </c>
      <c r="C18" s="14">
        <v>9.7355671758905124E-2</v>
      </c>
      <c r="D18" s="14">
        <v>0.92075570445892219</v>
      </c>
      <c r="E18" s="14">
        <v>3.195731976946687</v>
      </c>
      <c r="F18" s="14">
        <v>4.1357653421004512</v>
      </c>
      <c r="G18" s="14">
        <v>4.785443261530733</v>
      </c>
      <c r="H18" s="14">
        <v>6.8917225427462538</v>
      </c>
      <c r="I18" s="14">
        <v>9.2667790635096221</v>
      </c>
      <c r="J18" s="14">
        <v>11.525215981155672</v>
      </c>
      <c r="K18" s="31">
        <v>15.357758450728774</v>
      </c>
      <c r="L18" s="32">
        <v>4.9790563396877152E-2</v>
      </c>
      <c r="M18" s="24">
        <v>2.7134017963719756</v>
      </c>
      <c r="N18" s="35">
        <v>1.9655190312588181E-2</v>
      </c>
      <c r="O18" s="36">
        <v>8.2862629322248069E-2</v>
      </c>
    </row>
    <row r="19" spans="1:15" x14ac:dyDescent="0.25">
      <c r="B19" s="51" t="s">
        <v>35</v>
      </c>
      <c r="C19" s="14">
        <v>0.1525540981643996</v>
      </c>
      <c r="D19" s="14">
        <v>0.34001902529093542</v>
      </c>
      <c r="E19" s="14">
        <v>1.7743005826441132</v>
      </c>
      <c r="F19" s="14">
        <v>2.5794836588305938</v>
      </c>
      <c r="G19" s="14">
        <v>3.1805598247257811</v>
      </c>
      <c r="H19" s="14">
        <v>4.7077842192057595</v>
      </c>
      <c r="I19" s="14">
        <v>6.2792630942961498</v>
      </c>
      <c r="J19" s="14">
        <v>7.946865846160108</v>
      </c>
      <c r="K19" s="31">
        <v>11.145627252428829</v>
      </c>
      <c r="L19" s="32">
        <v>5.5697987966061069E-2</v>
      </c>
      <c r="M19" s="24">
        <v>3.3208753093949381</v>
      </c>
      <c r="N19" s="35">
        <v>1.225897458601392E-2</v>
      </c>
      <c r="O19" s="36">
        <v>6.0136118336861236E-2</v>
      </c>
    </row>
    <row r="20" spans="1:15" x14ac:dyDescent="0.25">
      <c r="A20" s="38"/>
      <c r="B20" s="7" t="s">
        <v>50</v>
      </c>
      <c r="K20" s="18"/>
      <c r="L20" s="3"/>
      <c r="M20" s="21"/>
      <c r="N20" s="3"/>
      <c r="O20" s="22"/>
    </row>
    <row r="21" spans="1:15" x14ac:dyDescent="0.25">
      <c r="B21" s="52" t="s">
        <v>45</v>
      </c>
      <c r="K21" s="18"/>
      <c r="L21" s="3"/>
      <c r="M21" s="21"/>
      <c r="N21" s="3"/>
      <c r="O21" s="22"/>
    </row>
    <row r="22" spans="1:15" x14ac:dyDescent="0.25">
      <c r="B22" s="53" t="s">
        <v>15</v>
      </c>
      <c r="C22" s="13">
        <v>44.737561883253107</v>
      </c>
      <c r="D22" s="13">
        <v>49.302938238524249</v>
      </c>
      <c r="E22" s="13">
        <v>46.4097809587741</v>
      </c>
      <c r="F22" s="13">
        <v>45.706410746484643</v>
      </c>
      <c r="G22" s="13">
        <v>45.86861796408229</v>
      </c>
      <c r="H22" s="13">
        <v>45.05367941462319</v>
      </c>
      <c r="I22" s="13">
        <v>43.872801223154795</v>
      </c>
      <c r="J22" s="13">
        <v>42.478780597062396</v>
      </c>
      <c r="K22" s="27">
        <v>39.552823998773881</v>
      </c>
      <c r="L22" s="28">
        <v>-5.3412943644348676E-3</v>
      </c>
      <c r="M22" s="29">
        <v>-0.13463290263246153</v>
      </c>
      <c r="N22" s="29">
        <v>1</v>
      </c>
      <c r="O22" s="30">
        <v>1</v>
      </c>
    </row>
    <row r="23" spans="1:15" x14ac:dyDescent="0.25">
      <c r="B23" s="53" t="s">
        <v>42</v>
      </c>
      <c r="C23" s="15">
        <v>8.104739486036042</v>
      </c>
      <c r="D23" s="15">
        <v>6.0751092857483426</v>
      </c>
      <c r="E23" s="15">
        <v>4.5210400224890179</v>
      </c>
      <c r="F23" s="15">
        <v>4.0392655540231779</v>
      </c>
      <c r="G23" s="15">
        <v>3.6735890577537127</v>
      </c>
      <c r="H23" s="15">
        <v>2.8009720256393185</v>
      </c>
      <c r="I23" s="15">
        <v>2.1530007469024084</v>
      </c>
      <c r="J23" s="15">
        <v>1.5762369491383024</v>
      </c>
      <c r="K23" s="19">
        <v>0.87754616085186399</v>
      </c>
      <c r="L23" s="23">
        <v>-5.4975118584315696E-2</v>
      </c>
      <c r="M23" s="24">
        <v>-0.78274610839145919</v>
      </c>
      <c r="N23" s="26">
        <v>8.837415776153118E-2</v>
      </c>
      <c r="O23" s="25">
        <v>2.2186687880467588E-2</v>
      </c>
    </row>
    <row r="24" spans="1:15" x14ac:dyDescent="0.25">
      <c r="B24" s="53" t="s">
        <v>8</v>
      </c>
      <c r="C24" s="15">
        <v>15.515345796800531</v>
      </c>
      <c r="D24" s="15">
        <v>16.517044571727713</v>
      </c>
      <c r="E24" s="15">
        <v>16.038007119822495</v>
      </c>
      <c r="F24" s="15">
        <v>15.330217846600048</v>
      </c>
      <c r="G24" s="15">
        <v>15.290870906174083</v>
      </c>
      <c r="H24" s="15">
        <v>14.717086836196001</v>
      </c>
      <c r="I24" s="15">
        <v>13.650976902371831</v>
      </c>
      <c r="J24" s="15">
        <v>12.575662038516345</v>
      </c>
      <c r="K24" s="19">
        <v>10.294853691910047</v>
      </c>
      <c r="L24" s="23">
        <v>-1.4639261747114718E-2</v>
      </c>
      <c r="M24" s="24">
        <v>-0.32846005223642327</v>
      </c>
      <c r="N24" s="26">
        <v>0.33540629413301987</v>
      </c>
      <c r="O24" s="25">
        <v>0.26028112916107288</v>
      </c>
    </row>
    <row r="25" spans="1:15" x14ac:dyDescent="0.25">
      <c r="B25" s="53" t="s">
        <v>49</v>
      </c>
      <c r="C25" s="15">
        <v>2.449785209379713</v>
      </c>
      <c r="D25" s="15">
        <v>3.1225019272411494</v>
      </c>
      <c r="E25" s="15">
        <v>2.8158385372429007</v>
      </c>
      <c r="F25" s="15">
        <v>2.9422910281358687</v>
      </c>
      <c r="G25" s="15">
        <v>2.8161903419367893</v>
      </c>
      <c r="H25" s="15">
        <v>2.7461966929753809</v>
      </c>
      <c r="I25" s="15">
        <v>2.6405180467195035</v>
      </c>
      <c r="J25" s="15">
        <v>2.5098576616302566</v>
      </c>
      <c r="K25" s="19">
        <v>2.1870391199999988</v>
      </c>
      <c r="L25" s="23">
        <v>-1.0926530373195131E-2</v>
      </c>
      <c r="M25" s="24">
        <v>-0.25668837681715351</v>
      </c>
      <c r="N25" s="26">
        <v>6.4373705571754286E-2</v>
      </c>
      <c r="O25" s="25">
        <v>5.5294133234779795E-2</v>
      </c>
    </row>
    <row r="26" spans="1:15" x14ac:dyDescent="0.25">
      <c r="B26" s="53" t="s">
        <v>46</v>
      </c>
      <c r="C26" s="15">
        <v>16.610729714977744</v>
      </c>
      <c r="D26" s="15">
        <v>20.778295338440238</v>
      </c>
      <c r="E26" s="15">
        <v>20.755289280037587</v>
      </c>
      <c r="F26" s="15">
        <v>21.088648317318366</v>
      </c>
      <c r="G26" s="15">
        <v>21.832172239612134</v>
      </c>
      <c r="H26" s="15">
        <v>22.6744366674905</v>
      </c>
      <c r="I26" s="15">
        <v>23.283937141911895</v>
      </c>
      <c r="J26" s="15">
        <v>23.679899883253171</v>
      </c>
      <c r="K26" s="19">
        <v>24.110460844757867</v>
      </c>
      <c r="L26" s="23">
        <v>4.9719826357277341E-3</v>
      </c>
      <c r="M26" s="24">
        <v>0.14329095359601296</v>
      </c>
      <c r="N26" s="26">
        <v>0.46139366388423597</v>
      </c>
      <c r="O26" s="25">
        <v>0.6095762175035917</v>
      </c>
    </row>
    <row r="27" spans="1:15" x14ac:dyDescent="0.25">
      <c r="B27" s="53" t="s">
        <v>16</v>
      </c>
      <c r="C27" s="15">
        <v>2.0569616760590748</v>
      </c>
      <c r="D27" s="15">
        <v>2.809987115366809</v>
      </c>
      <c r="E27" s="15">
        <v>2.2796059991821025</v>
      </c>
      <c r="F27" s="15">
        <v>2.3059880004071829</v>
      </c>
      <c r="G27" s="15">
        <v>2.2557954186055724</v>
      </c>
      <c r="H27" s="15">
        <v>2.1149871923219905</v>
      </c>
      <c r="I27" s="15">
        <v>2.1443683852491517</v>
      </c>
      <c r="J27" s="15">
        <v>2.1371240645243219</v>
      </c>
      <c r="K27" s="19">
        <v>2.0829241812541071</v>
      </c>
      <c r="L27" s="23">
        <v>-3.7609267990448281E-3</v>
      </c>
      <c r="M27" s="24">
        <v>-9.6732428405389759E-2</v>
      </c>
      <c r="N27" s="26">
        <v>5.0452178649458716E-2</v>
      </c>
      <c r="O27" s="25">
        <v>5.2661832220088169E-2</v>
      </c>
    </row>
    <row r="28" spans="1:15" x14ac:dyDescent="0.25">
      <c r="B28" s="54"/>
      <c r="K28" s="18"/>
      <c r="L28" s="3"/>
      <c r="M28" s="21"/>
      <c r="N28" s="3"/>
      <c r="O28" s="22"/>
    </row>
    <row r="29" spans="1:15" x14ac:dyDescent="0.25">
      <c r="B29" s="52" t="s">
        <v>18</v>
      </c>
      <c r="K29" s="18"/>
      <c r="L29" s="3"/>
      <c r="M29" s="21"/>
      <c r="N29" s="3"/>
      <c r="O29" s="22"/>
    </row>
    <row r="30" spans="1:15" x14ac:dyDescent="0.25">
      <c r="B30" s="53" t="s">
        <v>15</v>
      </c>
      <c r="C30" s="13">
        <v>52.009634813202389</v>
      </c>
      <c r="D30" s="13">
        <v>54.555184201760504</v>
      </c>
      <c r="E30" s="13">
        <v>47.856654267988382</v>
      </c>
      <c r="F30" s="13">
        <v>56.193953847175734</v>
      </c>
      <c r="G30" s="13">
        <v>57.088750419866166</v>
      </c>
      <c r="H30" s="13">
        <v>56.051209165576161</v>
      </c>
      <c r="I30" s="13">
        <v>54.109554019109446</v>
      </c>
      <c r="J30" s="13">
        <v>52.52883447166522</v>
      </c>
      <c r="K30" s="27">
        <v>49.914811615850596</v>
      </c>
      <c r="L30" s="28">
        <v>-4.3789540636685054E-3</v>
      </c>
      <c r="M30" s="29">
        <v>-0.11174053081229707</v>
      </c>
      <c r="N30" s="33">
        <v>1</v>
      </c>
      <c r="O30" s="30">
        <v>1</v>
      </c>
    </row>
    <row r="31" spans="1:15" x14ac:dyDescent="0.25">
      <c r="B31" s="53" t="s">
        <v>42</v>
      </c>
      <c r="C31" s="15">
        <v>51.461921644093678</v>
      </c>
      <c r="D31" s="15">
        <v>52.533238991396466</v>
      </c>
      <c r="E31" s="15">
        <v>45.293195504319613</v>
      </c>
      <c r="F31" s="15">
        <v>52.717467906301039</v>
      </c>
      <c r="G31" s="15">
        <v>53.128620302460718</v>
      </c>
      <c r="H31" s="15">
        <v>50.466919987131341</v>
      </c>
      <c r="I31" s="15">
        <v>45.569041882980095</v>
      </c>
      <c r="J31" s="15">
        <v>40.914337393343047</v>
      </c>
      <c r="K31" s="19">
        <v>31.299278894181604</v>
      </c>
      <c r="L31" s="23">
        <v>-1.9124095079246728E-2</v>
      </c>
      <c r="M31" s="24">
        <v>-0.40628258265718853</v>
      </c>
      <c r="N31" s="26">
        <v>0.938134163858103</v>
      </c>
      <c r="O31" s="25">
        <v>0.62705393210864946</v>
      </c>
    </row>
    <row r="32" spans="1:15" x14ac:dyDescent="0.25">
      <c r="B32" s="53" t="s">
        <v>11</v>
      </c>
      <c r="C32" s="15">
        <v>0.16469957984570957</v>
      </c>
      <c r="D32" s="15">
        <v>1.5560672678289651</v>
      </c>
      <c r="E32" s="15">
        <v>1.9995447165425617</v>
      </c>
      <c r="F32" s="15">
        <v>2.6481128088379533</v>
      </c>
      <c r="G32" s="15">
        <v>2.770569102081351</v>
      </c>
      <c r="H32" s="15">
        <v>3.3907328275555133</v>
      </c>
      <c r="I32" s="15">
        <v>4.9725616471149827</v>
      </c>
      <c r="J32" s="15">
        <v>6.4723462435390164</v>
      </c>
      <c r="K32" s="19">
        <v>9.6293415494464636</v>
      </c>
      <c r="L32" s="23">
        <v>4.8975124063030284E-2</v>
      </c>
      <c r="M32" s="24">
        <v>2.636303376997001</v>
      </c>
      <c r="N32" s="26">
        <v>4.712451478391648E-2</v>
      </c>
      <c r="O32" s="25">
        <v>0.19291551420758318</v>
      </c>
    </row>
    <row r="33" spans="2:15" x14ac:dyDescent="0.25">
      <c r="B33" s="53" t="s">
        <v>8</v>
      </c>
      <c r="C33" s="15">
        <v>3.1905294166097949E-2</v>
      </c>
      <c r="D33" s="15">
        <v>0.12149673586882655</v>
      </c>
      <c r="E33" s="15">
        <v>0.18008898317758723</v>
      </c>
      <c r="F33" s="15">
        <v>0.28598875383893702</v>
      </c>
      <c r="G33" s="15">
        <v>0.37678185948515236</v>
      </c>
      <c r="H33" s="15">
        <v>0.5669828338563333</v>
      </c>
      <c r="I33" s="15">
        <v>0.71897918897307456</v>
      </c>
      <c r="J33" s="15">
        <v>0.82860078896891187</v>
      </c>
      <c r="K33" s="19">
        <v>1.2221690710669559</v>
      </c>
      <c r="L33" s="23">
        <v>5.5266881985919225E-2</v>
      </c>
      <c r="M33" s="24">
        <v>3.2734864733711051</v>
      </c>
      <c r="N33" s="26">
        <v>5.0893153846534433E-3</v>
      </c>
      <c r="O33" s="25">
        <v>2.448509834060663E-2</v>
      </c>
    </row>
    <row r="34" spans="2:15" x14ac:dyDescent="0.25">
      <c r="B34" s="53" t="s">
        <v>16</v>
      </c>
      <c r="C34" s="15">
        <v>0.35110829509690339</v>
      </c>
      <c r="D34" s="15">
        <v>0.34438120666624622</v>
      </c>
      <c r="E34" s="15">
        <v>0.38382506394862081</v>
      </c>
      <c r="F34" s="15">
        <v>0.54238437819780549</v>
      </c>
      <c r="G34" s="15">
        <v>0.812779155838945</v>
      </c>
      <c r="H34" s="15">
        <v>1.6265735170329734</v>
      </c>
      <c r="I34" s="15">
        <v>2.8489713000412937</v>
      </c>
      <c r="J34" s="15">
        <v>4.3135500458142451</v>
      </c>
      <c r="K34" s="19">
        <v>7.7640221011555717</v>
      </c>
      <c r="L34" s="23">
        <v>0.10358719198718225</v>
      </c>
      <c r="M34" s="24">
        <v>13.314612317842352</v>
      </c>
      <c r="N34" s="26">
        <v>9.652005973327063E-3</v>
      </c>
      <c r="O34" s="25">
        <v>0.15554545534316078</v>
      </c>
    </row>
    <row r="35" spans="2:15" x14ac:dyDescent="0.25">
      <c r="B35" s="54"/>
      <c r="K35" s="18"/>
      <c r="L35" s="3"/>
      <c r="M35" s="21"/>
      <c r="N35" s="3"/>
      <c r="O35" s="22"/>
    </row>
    <row r="36" spans="2:15" x14ac:dyDescent="0.25">
      <c r="B36" s="52" t="s">
        <v>17</v>
      </c>
      <c r="K36" s="18"/>
      <c r="L36" s="3"/>
      <c r="M36" s="21"/>
      <c r="N36" s="3"/>
      <c r="O36" s="22"/>
    </row>
    <row r="37" spans="2:15" x14ac:dyDescent="0.25">
      <c r="B37" s="53" t="s">
        <v>15</v>
      </c>
      <c r="C37" s="13">
        <v>68.428117921315604</v>
      </c>
      <c r="D37" s="13">
        <v>65.813874793661654</v>
      </c>
      <c r="E37" s="13">
        <v>66.129954521504146</v>
      </c>
      <c r="F37" s="13">
        <v>67.189556322988111</v>
      </c>
      <c r="G37" s="13">
        <v>66.8837492739639</v>
      </c>
      <c r="H37" s="13">
        <v>67.37080039183769</v>
      </c>
      <c r="I37" s="13">
        <v>67.21923688870001</v>
      </c>
      <c r="J37" s="13">
        <v>66.488095948511727</v>
      </c>
      <c r="K37" s="27">
        <v>65.001559327176395</v>
      </c>
      <c r="L37" s="28">
        <v>-1.2254176113138948E-3</v>
      </c>
      <c r="M37" s="29">
        <v>-3.2564540020085242E-2</v>
      </c>
      <c r="N37" s="33">
        <v>1</v>
      </c>
      <c r="O37" s="30">
        <v>1</v>
      </c>
    </row>
    <row r="38" spans="2:15" x14ac:dyDescent="0.25">
      <c r="B38" s="53" t="s">
        <v>42</v>
      </c>
      <c r="C38" s="15">
        <v>25.822539351835381</v>
      </c>
      <c r="D38" s="15">
        <v>24.615176325670031</v>
      </c>
      <c r="E38" s="15">
        <v>23.099081983849857</v>
      </c>
      <c r="F38" s="15">
        <v>23.265616642345062</v>
      </c>
      <c r="G38" s="15">
        <v>23.12339111451529</v>
      </c>
      <c r="H38" s="15">
        <v>21.571209473365862</v>
      </c>
      <c r="I38" s="15">
        <v>21.263735132416144</v>
      </c>
      <c r="J38" s="15">
        <v>20.608446272692625</v>
      </c>
      <c r="K38" s="19">
        <v>19.302397640282159</v>
      </c>
      <c r="L38" s="23">
        <v>-6.892701235084786E-3</v>
      </c>
      <c r="M38" s="24">
        <v>-0.17034661333022938</v>
      </c>
      <c r="N38" s="26">
        <v>0.34626834757628855</v>
      </c>
      <c r="O38" s="25">
        <v>0.2969528399022891</v>
      </c>
    </row>
    <row r="39" spans="2:15" x14ac:dyDescent="0.25">
      <c r="B39" s="53" t="s">
        <v>8</v>
      </c>
      <c r="C39" s="15">
        <v>18.399732673688256</v>
      </c>
      <c r="D39" s="15">
        <v>17.786696727987827</v>
      </c>
      <c r="E39" s="15">
        <v>20.598246411418419</v>
      </c>
      <c r="F39" s="15">
        <v>20.950603535521019</v>
      </c>
      <c r="G39" s="15">
        <v>21.378816927653983</v>
      </c>
      <c r="H39" s="15">
        <v>23.473276592771633</v>
      </c>
      <c r="I39" s="15">
        <v>23.392042032182434</v>
      </c>
      <c r="J39" s="15">
        <v>23.142464321689189</v>
      </c>
      <c r="K39" s="19">
        <v>22.549263520912287</v>
      </c>
      <c r="L39" s="23">
        <v>2.7272288541473344E-3</v>
      </c>
      <c r="M39" s="24">
        <v>7.6306154268100057E-2</v>
      </c>
      <c r="N39" s="26">
        <v>0.31181339306378214</v>
      </c>
      <c r="O39" s="25">
        <v>0.34690342438423172</v>
      </c>
    </row>
    <row r="40" spans="2:15" x14ac:dyDescent="0.25">
      <c r="B40" s="53" t="s">
        <v>9</v>
      </c>
      <c r="C40" s="15">
        <v>8.030574913142603</v>
      </c>
      <c r="D40" s="15">
        <v>7.1621839188208867</v>
      </c>
      <c r="E40" s="15">
        <v>5.6613338115635408</v>
      </c>
      <c r="F40" s="15">
        <v>5.5652136742321465</v>
      </c>
      <c r="G40" s="15">
        <v>4.9096552603382806</v>
      </c>
      <c r="H40" s="15">
        <v>4.0059055354482309</v>
      </c>
      <c r="I40" s="15">
        <v>3.5155714799070603</v>
      </c>
      <c r="J40" s="15">
        <v>3.0746044424448122</v>
      </c>
      <c r="K40" s="19">
        <v>2.456062959588126</v>
      </c>
      <c r="L40" s="23">
        <v>-2.9841091393592145E-2</v>
      </c>
      <c r="M40" s="24">
        <v>-0.55867589218360103</v>
      </c>
      <c r="N40" s="26">
        <v>8.2828552215459039E-2</v>
      </c>
      <c r="O40" s="25">
        <v>3.7784677552516417E-2</v>
      </c>
    </row>
    <row r="41" spans="2:15" x14ac:dyDescent="0.25">
      <c r="B41" s="53" t="s">
        <v>46</v>
      </c>
      <c r="C41" s="15">
        <v>12.295582727366877</v>
      </c>
      <c r="D41" s="15">
        <v>12.094818121489626</v>
      </c>
      <c r="E41" s="15">
        <v>12.136372002544574</v>
      </c>
      <c r="F41" s="15">
        <v>12.735876952990148</v>
      </c>
      <c r="G41" s="15">
        <v>12.786576612267373</v>
      </c>
      <c r="H41" s="15">
        <v>13.579834371214357</v>
      </c>
      <c r="I41" s="15">
        <v>14.593101525450731</v>
      </c>
      <c r="J41" s="15">
        <v>15.555896198641165</v>
      </c>
      <c r="K41" s="19">
        <v>17.647335052576036</v>
      </c>
      <c r="L41" s="23">
        <v>1.2153325955432726E-2</v>
      </c>
      <c r="M41" s="24">
        <v>0.38563956904693297</v>
      </c>
      <c r="N41" s="26">
        <v>0.18955143700856258</v>
      </c>
      <c r="O41" s="25">
        <v>0.27149094937477741</v>
      </c>
    </row>
    <row r="42" spans="2:15" x14ac:dyDescent="0.25">
      <c r="B42" s="53" t="s">
        <v>16</v>
      </c>
      <c r="C42" s="15">
        <v>3.8796882552824883</v>
      </c>
      <c r="D42" s="15">
        <v>4.1549996996932848</v>
      </c>
      <c r="E42" s="15">
        <v>4.6349203121277611</v>
      </c>
      <c r="F42" s="15">
        <v>4.6722455178997393</v>
      </c>
      <c r="G42" s="15">
        <v>4.6853093591889703</v>
      </c>
      <c r="H42" s="15">
        <v>4.740574419037614</v>
      </c>
      <c r="I42" s="15">
        <v>4.4547867187436481</v>
      </c>
      <c r="J42" s="15">
        <v>4.1066847130439328</v>
      </c>
      <c r="K42" s="19">
        <v>3.0465001538177887</v>
      </c>
      <c r="L42" s="23">
        <v>-1.5713980405795636E-2</v>
      </c>
      <c r="M42" s="24">
        <v>-0.3479580338519439</v>
      </c>
      <c r="N42" s="26">
        <v>6.9538270135907798E-2</v>
      </c>
      <c r="O42" s="25">
        <v>4.6868108786185421E-2</v>
      </c>
    </row>
    <row r="43" spans="2:15" x14ac:dyDescent="0.25">
      <c r="B43" s="3"/>
      <c r="C43" s="15"/>
      <c r="D43" s="15"/>
      <c r="E43" s="15"/>
      <c r="F43" s="15"/>
      <c r="G43" s="15"/>
      <c r="H43" s="15"/>
      <c r="I43" s="15"/>
      <c r="J43" s="15"/>
      <c r="K43" s="19"/>
      <c r="L43" s="23"/>
      <c r="M43" s="24"/>
      <c r="N43" s="26"/>
      <c r="O43" s="25"/>
    </row>
    <row r="44" spans="2:15" ht="4.05" customHeight="1" x14ac:dyDescent="0.25">
      <c r="B44" s="5"/>
      <c r="C44" s="2"/>
      <c r="D44" s="2"/>
      <c r="E44" s="2"/>
      <c r="F44" s="2"/>
      <c r="G44" s="2"/>
      <c r="H44" s="2"/>
      <c r="I44" s="2"/>
      <c r="J44" s="2"/>
      <c r="K44" s="4"/>
      <c r="L44" s="1"/>
      <c r="M44" s="10"/>
      <c r="N44" s="1"/>
      <c r="O44" s="4"/>
    </row>
    <row r="45" spans="2:15" x14ac:dyDescent="0.25">
      <c r="B45" s="7" t="s">
        <v>51</v>
      </c>
      <c r="K45" s="18"/>
      <c r="L45" s="3"/>
      <c r="M45" s="21"/>
      <c r="N45" s="3"/>
      <c r="O45" s="22"/>
    </row>
    <row r="46" spans="2:15" x14ac:dyDescent="0.25">
      <c r="B46" s="8" t="s">
        <v>13</v>
      </c>
      <c r="C46" s="13">
        <v>85.848313132406631</v>
      </c>
      <c r="D46" s="13">
        <v>90.588768899904764</v>
      </c>
      <c r="E46" s="13">
        <v>79.515494163385128</v>
      </c>
      <c r="F46" s="13">
        <v>78.459572073852385</v>
      </c>
      <c r="G46" s="13">
        <v>78.55994729584512</v>
      </c>
      <c r="H46" s="13">
        <v>77.609599176360618</v>
      </c>
      <c r="I46" s="13">
        <v>77.820347993478606</v>
      </c>
      <c r="J46" s="13">
        <v>78.143176060036339</v>
      </c>
      <c r="K46" s="27">
        <v>81.015708533267684</v>
      </c>
      <c r="L46" s="28">
        <v>1.18809714297341E-3</v>
      </c>
      <c r="M46" s="29">
        <v>3.2579026266027267E-2</v>
      </c>
      <c r="N46" s="33">
        <v>1</v>
      </c>
      <c r="O46" s="30">
        <v>1</v>
      </c>
    </row>
    <row r="47" spans="2:15" x14ac:dyDescent="0.25">
      <c r="B47" s="8" t="s">
        <v>42</v>
      </c>
      <c r="C47" s="15">
        <v>6.7354396823018376</v>
      </c>
      <c r="D47" s="15">
        <v>2.9669922126971136</v>
      </c>
      <c r="E47" s="15">
        <v>1.7948453056490103</v>
      </c>
      <c r="F47" s="15">
        <v>1.670655319578318</v>
      </c>
      <c r="G47" s="15">
        <v>1.2362350971459792</v>
      </c>
      <c r="H47" s="15">
        <v>0.81406445296326269</v>
      </c>
      <c r="I47" s="15">
        <v>0.59609245438804126</v>
      </c>
      <c r="J47" s="15">
        <v>0.3741948944097247</v>
      </c>
      <c r="K47" s="19">
        <v>0.1947348321471303</v>
      </c>
      <c r="L47" s="23">
        <v>-7.6518862982681513E-2</v>
      </c>
      <c r="M47" s="24">
        <v>-0.88343805579460732</v>
      </c>
      <c r="N47" s="26">
        <v>2.129319948375151E-2</v>
      </c>
      <c r="O47" s="25">
        <v>2.4036675809255663E-3</v>
      </c>
    </row>
    <row r="48" spans="2:15" x14ac:dyDescent="0.25">
      <c r="B48" s="8" t="s">
        <v>8</v>
      </c>
      <c r="C48" s="15">
        <v>13.577632531271815</v>
      </c>
      <c r="D48" s="15">
        <v>20.039659186351418</v>
      </c>
      <c r="E48" s="15">
        <v>24.478621722296072</v>
      </c>
      <c r="F48" s="15">
        <v>24.370367254284986</v>
      </c>
      <c r="G48" s="15">
        <v>25.107964447114647</v>
      </c>
      <c r="H48" s="15">
        <v>25.583195376259706</v>
      </c>
      <c r="I48" s="15">
        <v>24.777726732884357</v>
      </c>
      <c r="J48" s="15">
        <v>23.703905515732824</v>
      </c>
      <c r="K48" s="19">
        <v>21.311229541116742</v>
      </c>
      <c r="L48" s="23">
        <v>-4.9555986426327303E-3</v>
      </c>
      <c r="M48" s="24">
        <v>-0.12552694349037208</v>
      </c>
      <c r="N48" s="26">
        <v>0.31061050436708548</v>
      </c>
      <c r="O48" s="25">
        <v>0.26305058521293628</v>
      </c>
    </row>
    <row r="49" spans="2:15" x14ac:dyDescent="0.25">
      <c r="B49" s="8" t="s">
        <v>9</v>
      </c>
      <c r="C49" s="15">
        <v>34.57991442043744</v>
      </c>
      <c r="D49" s="15">
        <v>34.072567602047116</v>
      </c>
      <c r="E49" s="15">
        <v>18.653188672278564</v>
      </c>
      <c r="F49" s="15">
        <v>17.168401546064036</v>
      </c>
      <c r="G49" s="15">
        <v>14.206322344012062</v>
      </c>
      <c r="H49" s="15">
        <v>9.4945499274152336</v>
      </c>
      <c r="I49" s="15">
        <v>6.8582320263021996</v>
      </c>
      <c r="J49" s="15">
        <v>4.5531963414706462</v>
      </c>
      <c r="K49" s="19">
        <v>1.9413845915032999</v>
      </c>
      <c r="L49" s="23">
        <v>-7.7555886997232037E-2</v>
      </c>
      <c r="M49" s="24">
        <v>-0.88692106330956744</v>
      </c>
      <c r="N49" s="26">
        <v>0.21881844486615057</v>
      </c>
      <c r="O49" s="25">
        <v>2.3963063789118184E-2</v>
      </c>
    </row>
    <row r="50" spans="2:15" x14ac:dyDescent="0.25">
      <c r="B50" s="8" t="s">
        <v>10</v>
      </c>
      <c r="C50" s="15">
        <v>23.30534249600473</v>
      </c>
      <c r="D50" s="15">
        <v>23.617682362711605</v>
      </c>
      <c r="E50" s="15">
        <v>19.132958009788741</v>
      </c>
      <c r="F50" s="15">
        <v>18.435541606171988</v>
      </c>
      <c r="G50" s="15">
        <v>18.395527543484043</v>
      </c>
      <c r="H50" s="15">
        <v>18.05850273522179</v>
      </c>
      <c r="I50" s="15">
        <v>17.708668604301735</v>
      </c>
      <c r="J50" s="15">
        <v>17.335216364416137</v>
      </c>
      <c r="K50" s="19">
        <v>17.180672055716453</v>
      </c>
      <c r="L50" s="23">
        <v>-2.6075343204553514E-3</v>
      </c>
      <c r="M50" s="24">
        <v>-6.8067951420283768E-2</v>
      </c>
      <c r="N50" s="26">
        <v>0.23496867391551654</v>
      </c>
      <c r="O50" s="25">
        <v>0.2120659359371215</v>
      </c>
    </row>
    <row r="51" spans="2:15" x14ac:dyDescent="0.25">
      <c r="B51" s="8" t="s">
        <v>12</v>
      </c>
      <c r="C51" s="15">
        <v>4.5727614704598807</v>
      </c>
      <c r="D51" s="15">
        <v>4.6361950683759314</v>
      </c>
      <c r="E51" s="15">
        <v>4.8536528417045206</v>
      </c>
      <c r="F51" s="15">
        <v>4.7904428213053443</v>
      </c>
      <c r="G51" s="15">
        <v>4.9268898658474747</v>
      </c>
      <c r="H51" s="15">
        <v>5.0381890310265289</v>
      </c>
      <c r="I51" s="15">
        <v>5.1461057496028149</v>
      </c>
      <c r="J51" s="15">
        <v>5.2848653866835367</v>
      </c>
      <c r="K51" s="19">
        <v>5.5822365355473833</v>
      </c>
      <c r="L51" s="23">
        <v>5.6815105647143316E-3</v>
      </c>
      <c r="M51" s="24">
        <v>0.1652861215085506</v>
      </c>
      <c r="N51" s="26">
        <v>6.1056193587140629E-2</v>
      </c>
      <c r="O51" s="25">
        <v>6.8903137880416548E-2</v>
      </c>
    </row>
    <row r="52" spans="2:15" x14ac:dyDescent="0.25">
      <c r="B52" s="8" t="s">
        <v>21</v>
      </c>
      <c r="C52" s="15">
        <v>9.7355671758905124E-2</v>
      </c>
      <c r="D52" s="15">
        <v>0.92075570445892219</v>
      </c>
      <c r="E52" s="15">
        <v>3.195731976946687</v>
      </c>
      <c r="F52" s="15">
        <v>4.1357653421004512</v>
      </c>
      <c r="G52" s="15">
        <v>4.785443261530733</v>
      </c>
      <c r="H52" s="15">
        <v>6.8917225427462538</v>
      </c>
      <c r="I52" s="15">
        <v>9.2667790635096221</v>
      </c>
      <c r="J52" s="15">
        <v>11.525215981155672</v>
      </c>
      <c r="K52" s="19">
        <v>15.357758450728774</v>
      </c>
      <c r="L52" s="23">
        <v>4.9790563396877152E-2</v>
      </c>
      <c r="M52" s="24">
        <v>2.7134017963719756</v>
      </c>
      <c r="N52" s="26">
        <v>5.2712055811463515E-2</v>
      </c>
      <c r="O52" s="25">
        <v>0.18956519332818497</v>
      </c>
    </row>
    <row r="53" spans="2:15" x14ac:dyDescent="0.25">
      <c r="B53" s="8" t="s">
        <v>35</v>
      </c>
      <c r="C53" s="15">
        <v>4.2898334700790042E-3</v>
      </c>
      <c r="D53" s="15">
        <v>0.11034518739881423</v>
      </c>
      <c r="E53" s="15">
        <v>1.4724480826920898</v>
      </c>
      <c r="F53" s="15">
        <v>2.2582799869125902</v>
      </c>
      <c r="G53" s="15">
        <v>2.8109315959738246</v>
      </c>
      <c r="H53" s="15">
        <v>4.2421355101011393</v>
      </c>
      <c r="I53" s="15">
        <v>5.7395495835883548</v>
      </c>
      <c r="J53" s="15">
        <v>7.3455941584678008</v>
      </c>
      <c r="K53" s="19">
        <v>10.454370299095496</v>
      </c>
      <c r="L53" s="23">
        <v>5.8397711997853152E-2</v>
      </c>
      <c r="M53" s="24">
        <v>3.6293508155240746</v>
      </c>
      <c r="N53" s="26">
        <v>2.878272118011194E-2</v>
      </c>
      <c r="O53" s="25">
        <v>0.12904127469060633</v>
      </c>
    </row>
    <row r="54" spans="2:15" x14ac:dyDescent="0.25">
      <c r="B54" s="3" t="s">
        <v>29</v>
      </c>
      <c r="C54" s="15">
        <v>2.9755770267019415</v>
      </c>
      <c r="D54" s="15">
        <v>4.224571575863834</v>
      </c>
      <c r="E54" s="15">
        <v>5.9340475520294405</v>
      </c>
      <c r="F54" s="15">
        <v>5.630118197434669</v>
      </c>
      <c r="G54" s="15">
        <v>7.0906331407363581</v>
      </c>
      <c r="H54" s="15">
        <v>7.4872396006267081</v>
      </c>
      <c r="I54" s="15">
        <v>7.72719377890148</v>
      </c>
      <c r="J54" s="15">
        <v>8.0209874176999989</v>
      </c>
      <c r="K54" s="15">
        <v>8.9933222274124063</v>
      </c>
      <c r="L54" s="23">
        <v>1.7497688243502507E-2</v>
      </c>
      <c r="M54" s="24">
        <v>0.59735940028935119</v>
      </c>
      <c r="N54" s="26">
        <v>7.1758206788779755E-2</v>
      </c>
      <c r="O54" s="25">
        <v>0.11100714158069055</v>
      </c>
    </row>
    <row r="55" spans="2:15" ht="4.05" customHeight="1" x14ac:dyDescent="0.25">
      <c r="B55" s="5"/>
      <c r="C55" s="2"/>
      <c r="D55" s="2"/>
      <c r="E55" s="2"/>
      <c r="F55" s="2"/>
      <c r="G55" s="2"/>
      <c r="H55" s="2"/>
      <c r="I55" s="2"/>
      <c r="J55" s="2"/>
      <c r="K55" s="4"/>
      <c r="L55" s="1"/>
      <c r="M55" s="10"/>
      <c r="N55" s="1"/>
      <c r="O55" s="4"/>
    </row>
    <row r="56" spans="2:15" x14ac:dyDescent="0.25">
      <c r="B56" s="7" t="s">
        <v>28</v>
      </c>
      <c r="C56" s="13"/>
      <c r="D56" s="13"/>
      <c r="E56" s="13"/>
      <c r="F56" s="13"/>
      <c r="G56" s="13"/>
      <c r="H56" s="13"/>
      <c r="I56" s="13"/>
      <c r="J56" s="13"/>
      <c r="K56" s="13"/>
      <c r="L56" s="23"/>
      <c r="M56" s="24"/>
      <c r="N56" s="26"/>
      <c r="O56" s="25"/>
    </row>
    <row r="57" spans="2:15" x14ac:dyDescent="0.25">
      <c r="B57" s="51" t="s">
        <v>0</v>
      </c>
      <c r="C57" s="13">
        <v>8571.852250625363</v>
      </c>
      <c r="D57" s="13">
        <v>9732.3717326434926</v>
      </c>
      <c r="E57" s="13">
        <v>9749.1415646643509</v>
      </c>
      <c r="F57" s="13">
        <v>10066.661377459634</v>
      </c>
      <c r="G57" s="13">
        <v>10372.759921959474</v>
      </c>
      <c r="H57" s="13">
        <v>11067.082631977371</v>
      </c>
      <c r="I57" s="13">
        <v>11853.842763730792</v>
      </c>
      <c r="J57" s="13">
        <v>12602.835669363527</v>
      </c>
      <c r="K57" s="13">
        <v>14078.327518829497</v>
      </c>
      <c r="L57" s="28">
        <v>1.2499977846678556E-2</v>
      </c>
      <c r="M57" s="29">
        <v>0.39851009097737489</v>
      </c>
      <c r="N57" s="33">
        <v>1</v>
      </c>
      <c r="O57" s="30">
        <v>1</v>
      </c>
    </row>
    <row r="58" spans="2:15" ht="12.45" customHeight="1" x14ac:dyDescent="0.25">
      <c r="B58" s="100" t="str">
        <f t="shared" ref="B58:B64" si="0">IF(A58="oil ex bio","Oil",A58)</f>
        <v>Oil</v>
      </c>
      <c r="C58" s="15">
        <v>617.37364560323988</v>
      </c>
      <c r="D58" s="15">
        <v>296.16643210166978</v>
      </c>
      <c r="E58" s="15">
        <v>184.99290854083156</v>
      </c>
      <c r="F58" s="15">
        <v>177.99955168674092</v>
      </c>
      <c r="G58" s="15">
        <v>127.14808918154147</v>
      </c>
      <c r="H58" s="15">
        <v>84.354857431619934</v>
      </c>
      <c r="I58" s="15">
        <v>62.274517507245491</v>
      </c>
      <c r="J58" s="15">
        <v>39.46663762896879</v>
      </c>
      <c r="K58" s="15">
        <v>20.721001507012804</v>
      </c>
      <c r="L58" s="23">
        <v>-7.6563354643940595E-2</v>
      </c>
      <c r="M58" s="24">
        <v>-0.8835895859812084</v>
      </c>
      <c r="N58" s="26">
        <v>1.768208396135203E-2</v>
      </c>
      <c r="O58" s="25">
        <v>1.4718368697772414E-3</v>
      </c>
    </row>
    <row r="59" spans="2:15" ht="12.45" customHeight="1" x14ac:dyDescent="0.25">
      <c r="B59" s="100" t="str">
        <f t="shared" si="0"/>
        <v>Gas</v>
      </c>
      <c r="C59" s="15">
        <v>1488.3081919299586</v>
      </c>
      <c r="D59" s="15">
        <v>2414.314147845394</v>
      </c>
      <c r="E59" s="15">
        <v>3161.4729594573419</v>
      </c>
      <c r="F59" s="15">
        <v>3209.7427676447819</v>
      </c>
      <c r="G59" s="15">
        <v>3348.3944683168538</v>
      </c>
      <c r="H59" s="15">
        <v>3522.7014241827151</v>
      </c>
      <c r="I59" s="15">
        <v>3489.524429582817</v>
      </c>
      <c r="J59" s="15">
        <v>3400.1610719776663</v>
      </c>
      <c r="K59" s="15">
        <v>3103.5947211328239</v>
      </c>
      <c r="L59" s="23">
        <v>-1.2447717425846383E-3</v>
      </c>
      <c r="M59" s="24">
        <v>-3.3070577362760534E-2</v>
      </c>
      <c r="N59" s="26">
        <v>0.31884878683132728</v>
      </c>
      <c r="O59" s="25">
        <v>0.22045194764660961</v>
      </c>
    </row>
    <row r="60" spans="2:15" ht="12.45" customHeight="1" x14ac:dyDescent="0.25">
      <c r="B60" s="100" t="str">
        <f t="shared" si="0"/>
        <v>Coal</v>
      </c>
      <c r="C60" s="15">
        <v>3198.4670634813124</v>
      </c>
      <c r="D60" s="15">
        <v>3229.5770865479935</v>
      </c>
      <c r="E60" s="15">
        <v>1829.5086443148675</v>
      </c>
      <c r="F60" s="15">
        <v>1727.791868434816</v>
      </c>
      <c r="G60" s="15">
        <v>1456.0903044905256</v>
      </c>
      <c r="H60" s="15">
        <v>1007.6015994413626</v>
      </c>
      <c r="I60" s="15">
        <v>754.54103562386263</v>
      </c>
      <c r="J60" s="15">
        <v>516.95422378247258</v>
      </c>
      <c r="K60" s="15">
        <v>221.36604899903878</v>
      </c>
      <c r="L60" s="23">
        <v>-7.3279279218254501E-2</v>
      </c>
      <c r="M60" s="24">
        <v>-0.87187921586899741</v>
      </c>
      <c r="N60" s="26">
        <v>0.17163504399815541</v>
      </c>
      <c r="O60" s="25">
        <v>1.5723888274581328E-2</v>
      </c>
    </row>
    <row r="61" spans="2:15" ht="12.45" customHeight="1" x14ac:dyDescent="0.25">
      <c r="B61" s="100" t="str">
        <f t="shared" si="0"/>
        <v>Nuclear</v>
      </c>
      <c r="C61" s="15">
        <v>1954.3969983965731</v>
      </c>
      <c r="D61" s="15">
        <v>2017.6857880562011</v>
      </c>
      <c r="E61" s="15">
        <v>1637.1061941791595</v>
      </c>
      <c r="F61" s="15">
        <v>1584.6930563354044</v>
      </c>
      <c r="G61" s="15">
        <v>1584.9037207899421</v>
      </c>
      <c r="H61" s="15">
        <v>1566.749139996394</v>
      </c>
      <c r="I61" s="15">
        <v>1539.3034317244858</v>
      </c>
      <c r="J61" s="15">
        <v>1511.995087588987</v>
      </c>
      <c r="K61" s="15">
        <v>1513.3035971585625</v>
      </c>
      <c r="L61" s="23">
        <v>-1.7057901326698044E-3</v>
      </c>
      <c r="M61" s="24">
        <v>-4.5049392304355562E-2</v>
      </c>
      <c r="N61" s="26">
        <v>0.15741992274456626</v>
      </c>
      <c r="O61" s="25">
        <v>0.10749171697664708</v>
      </c>
    </row>
    <row r="62" spans="2:15" ht="12.45" customHeight="1" x14ac:dyDescent="0.25">
      <c r="B62" s="100" t="str">
        <f t="shared" si="0"/>
        <v>Hydro</v>
      </c>
      <c r="C62" s="15">
        <v>1114.8392737572415</v>
      </c>
      <c r="D62" s="15">
        <v>1202.1841642290724</v>
      </c>
      <c r="E62" s="15">
        <v>1258.3491222863952</v>
      </c>
      <c r="F62" s="15">
        <v>1247.9644167249464</v>
      </c>
      <c r="G62" s="15">
        <v>1284.570900193122</v>
      </c>
      <c r="H62" s="15">
        <v>1316.2533815199135</v>
      </c>
      <c r="I62" s="15">
        <v>1349.9845011558768</v>
      </c>
      <c r="J62" s="15">
        <v>1389.2023136690257</v>
      </c>
      <c r="K62" s="15">
        <v>1471.4543703926779</v>
      </c>
      <c r="L62" s="23">
        <v>6.1200410957793494E-3</v>
      </c>
      <c r="M62" s="24">
        <v>0.17908359459017253</v>
      </c>
      <c r="N62" s="26">
        <v>0.12397004030743267</v>
      </c>
      <c r="O62" s="25">
        <v>0.10451911765972452</v>
      </c>
    </row>
    <row r="63" spans="2:15" ht="12.45" customHeight="1" x14ac:dyDescent="0.25">
      <c r="B63" s="100" t="str">
        <f t="shared" si="0"/>
        <v>Wind</v>
      </c>
      <c r="C63" s="15">
        <v>25.454622674023241</v>
      </c>
      <c r="D63" s="15">
        <v>238.59539073805996</v>
      </c>
      <c r="E63" s="15">
        <v>851.08255732948487</v>
      </c>
      <c r="F63" s="15">
        <v>1104.4790610085702</v>
      </c>
      <c r="G63" s="15">
        <v>1277.4726359829103</v>
      </c>
      <c r="H63" s="15">
        <v>1845.1910416807673</v>
      </c>
      <c r="I63" s="15">
        <v>2486.51467535641</v>
      </c>
      <c r="J63" s="15">
        <v>3100.6132206360298</v>
      </c>
      <c r="K63" s="15">
        <v>4157.1161499639265</v>
      </c>
      <c r="L63" s="23">
        <v>5.0315567834285702E-2</v>
      </c>
      <c r="M63" s="24">
        <v>2.7638704948990149</v>
      </c>
      <c r="N63" s="26">
        <v>0.10971652066112214</v>
      </c>
      <c r="O63" s="25">
        <v>0.2952848017212174</v>
      </c>
    </row>
    <row r="64" spans="2:15" x14ac:dyDescent="0.25">
      <c r="B64" s="100" t="str">
        <f t="shared" si="0"/>
        <v>Solar</v>
      </c>
      <c r="C64" s="15">
        <v>1.122673498255141</v>
      </c>
      <c r="D64" s="15">
        <v>28.457377782348111</v>
      </c>
      <c r="E64" s="15">
        <v>394.07420762595791</v>
      </c>
      <c r="F64" s="15">
        <v>605.40872090644905</v>
      </c>
      <c r="G64" s="15">
        <v>755.60856470140448</v>
      </c>
      <c r="H64" s="15">
        <v>1141.1916792402203</v>
      </c>
      <c r="I64" s="15">
        <v>1547.5243227695437</v>
      </c>
      <c r="J64" s="15">
        <v>1984.079152257184</v>
      </c>
      <c r="K64" s="15">
        <v>2832.4495470708262</v>
      </c>
      <c r="L64" s="23">
        <v>5.8812400263535514E-2</v>
      </c>
      <c r="M64" s="24">
        <v>3.6785740760885259</v>
      </c>
      <c r="N64" s="26">
        <v>6.0139970761510467E-2</v>
      </c>
      <c r="O64" s="25">
        <v>0.20119219014350095</v>
      </c>
    </row>
    <row r="65" spans="2:15" x14ac:dyDescent="0.25">
      <c r="B65" s="101" t="s">
        <v>29</v>
      </c>
      <c r="C65" s="86">
        <v>171.88978128475901</v>
      </c>
      <c r="D65" s="86">
        <v>305.39134534275399</v>
      </c>
      <c r="E65" s="86">
        <v>432.55497093031227</v>
      </c>
      <c r="F65" s="86">
        <v>408.58193471792401</v>
      </c>
      <c r="G65" s="86">
        <v>538.57123830317505</v>
      </c>
      <c r="H65" s="86">
        <v>583.03950848437853</v>
      </c>
      <c r="I65" s="86">
        <v>624.17585001055159</v>
      </c>
      <c r="J65" s="86">
        <v>660.36396182319368</v>
      </c>
      <c r="K65" s="86">
        <v>758.32208260462903</v>
      </c>
      <c r="L65" s="87">
        <v>2.3168603895939555E-2</v>
      </c>
      <c r="M65" s="88">
        <v>0.8559853438653815</v>
      </c>
      <c r="N65" s="89">
        <v>4.0587630734533704E-2</v>
      </c>
      <c r="O65" s="90">
        <v>5.3864500707941874E-2</v>
      </c>
    </row>
    <row r="66" spans="2:15" x14ac:dyDescent="0.25">
      <c r="B66" s="63"/>
      <c r="C66" s="15"/>
      <c r="D66" s="15"/>
      <c r="E66" s="15"/>
      <c r="F66" s="15"/>
      <c r="G66" s="15"/>
      <c r="H66" s="15"/>
      <c r="I66" s="15"/>
      <c r="J66" s="15"/>
      <c r="K66" s="15"/>
      <c r="L66" s="61"/>
      <c r="M66" s="62"/>
      <c r="N66" s="37"/>
      <c r="O66" s="37"/>
    </row>
  </sheetData>
  <mergeCells count="5">
    <mergeCell ref="C5:K5"/>
    <mergeCell ref="B2:K3"/>
    <mergeCell ref="N5:O5"/>
    <mergeCell ref="N4:O4"/>
    <mergeCell ref="L2:O3"/>
  </mergeCells>
  <printOptions horizontalCentered="1"/>
  <pageMargins left="0.49" right="0.28000000000000003" top="0.61" bottom="0.61" header="0.5" footer="0.5"/>
  <pageSetup paperSize="17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6"/>
  <sheetViews>
    <sheetView zoomScaleNormal="100" workbookViewId="0">
      <pane xSplit="2" ySplit="7" topLeftCell="C47" activePane="bottomRight" state="frozen"/>
      <selection activeCell="B17" sqref="B17"/>
      <selection pane="topRight" activeCell="B17" sqref="B17"/>
      <selection pane="bottomLeft" activeCell="B17" sqref="B17"/>
      <selection pane="bottomRight" activeCell="B2" sqref="B2:K3"/>
    </sheetView>
  </sheetViews>
  <sheetFormatPr defaultRowHeight="13.2" x14ac:dyDescent="0.25"/>
  <cols>
    <col min="1" max="1" width="1.21875" style="67" customWidth="1"/>
    <col min="2" max="2" width="52.77734375" bestFit="1" customWidth="1"/>
    <col min="3" max="11" width="8.77734375" style="6" customWidth="1"/>
    <col min="12" max="12" width="11.44140625" customWidth="1"/>
    <col min="13" max="15" width="10.77734375" customWidth="1"/>
  </cols>
  <sheetData>
    <row r="1" spans="1:15" ht="6" customHeight="1" x14ac:dyDescent="0.25"/>
    <row r="2" spans="1:15" ht="15" customHeight="1" x14ac:dyDescent="0.25">
      <c r="B2" s="103" t="s">
        <v>71</v>
      </c>
      <c r="C2" s="104"/>
      <c r="D2" s="104"/>
      <c r="E2" s="104"/>
      <c r="F2" s="104"/>
      <c r="G2" s="104"/>
      <c r="H2" s="104"/>
      <c r="I2" s="104"/>
      <c r="J2" s="104"/>
      <c r="K2" s="104"/>
      <c r="L2" s="112"/>
      <c r="M2" s="112"/>
      <c r="N2" s="112"/>
      <c r="O2" s="113"/>
    </row>
    <row r="3" spans="1:15" ht="12.75" customHeight="1" x14ac:dyDescent="0.25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14"/>
      <c r="M3" s="114"/>
      <c r="N3" s="114"/>
      <c r="O3" s="115"/>
    </row>
    <row r="4" spans="1:15" ht="39.6" x14ac:dyDescent="0.25">
      <c r="B4" s="91" t="s">
        <v>24</v>
      </c>
      <c r="C4" s="92"/>
      <c r="D4" s="92"/>
      <c r="E4" s="92"/>
      <c r="F4" s="92"/>
      <c r="G4" s="92"/>
      <c r="H4" s="92"/>
      <c r="I4" s="92"/>
      <c r="J4" s="92"/>
      <c r="K4" s="93"/>
      <c r="L4" s="72" t="s">
        <v>25</v>
      </c>
      <c r="M4" s="71" t="s">
        <v>26</v>
      </c>
      <c r="N4" s="109" t="s">
        <v>27</v>
      </c>
      <c r="O4" s="110"/>
    </row>
    <row r="5" spans="1:15" ht="13.05" customHeight="1" x14ac:dyDescent="0.25">
      <c r="B5" s="82" t="s">
        <v>20</v>
      </c>
      <c r="C5" s="107"/>
      <c r="D5" s="107"/>
      <c r="E5" s="107"/>
      <c r="F5" s="107"/>
      <c r="G5" s="107"/>
      <c r="H5" s="107"/>
      <c r="I5" s="107"/>
      <c r="J5" s="107"/>
      <c r="K5" s="108"/>
      <c r="L5" s="66">
        <v>2023</v>
      </c>
      <c r="M5" s="66">
        <v>2023</v>
      </c>
      <c r="N5" s="111"/>
      <c r="O5" s="108"/>
    </row>
    <row r="6" spans="1:15" x14ac:dyDescent="0.25">
      <c r="B6" s="82" t="s">
        <v>48</v>
      </c>
      <c r="C6" s="64">
        <v>2000</v>
      </c>
      <c r="D6" s="64">
        <v>2010</v>
      </c>
      <c r="E6" s="64">
        <v>2020</v>
      </c>
      <c r="F6" s="64">
        <v>2023</v>
      </c>
      <c r="G6" s="64">
        <v>2025</v>
      </c>
      <c r="H6" s="64">
        <v>2030</v>
      </c>
      <c r="I6" s="64">
        <v>2035</v>
      </c>
      <c r="J6" s="64">
        <v>2040</v>
      </c>
      <c r="K6" s="65">
        <v>2050</v>
      </c>
      <c r="L6" s="66">
        <v>2050</v>
      </c>
      <c r="M6" s="66">
        <v>2050</v>
      </c>
      <c r="N6" s="66">
        <v>2023</v>
      </c>
      <c r="O6" s="65">
        <v>2050</v>
      </c>
    </row>
    <row r="7" spans="1:15" ht="4.05" customHeight="1" x14ac:dyDescent="0.25">
      <c r="B7" s="5"/>
      <c r="C7" s="2"/>
      <c r="D7" s="2"/>
      <c r="E7" s="2"/>
      <c r="F7" s="2"/>
      <c r="G7" s="2"/>
      <c r="H7" s="2"/>
      <c r="I7" s="2"/>
      <c r="J7" s="2"/>
      <c r="K7" s="4"/>
      <c r="L7" s="1"/>
      <c r="M7" s="1"/>
      <c r="N7" s="1"/>
      <c r="O7" s="4"/>
    </row>
    <row r="8" spans="1:15" x14ac:dyDescent="0.25">
      <c r="A8" s="81"/>
      <c r="B8" s="9"/>
      <c r="K8" s="18"/>
      <c r="L8" s="3"/>
      <c r="M8" s="21"/>
      <c r="N8" s="3"/>
      <c r="O8" s="22"/>
    </row>
    <row r="9" spans="1:15" x14ac:dyDescent="0.25">
      <c r="B9" s="9" t="s">
        <v>13</v>
      </c>
      <c r="C9" s="13">
        <f ca="1">_xll.DBRW($B$2,$B$4,$A$19,$B$7,$B$10,$A9,C$17)</f>
        <v>185.38518169150157</v>
      </c>
      <c r="D9" s="13">
        <f ca="1">_xll.DBRW($B$2,$B$4,$A$19,$B$7,$B$10,$A9,D$17)</f>
        <v>288.39955414003902</v>
      </c>
      <c r="E9" s="13">
        <f ca="1">_xll.DBRW($B$2,$B$4,$A$19,$B$7,$B$10,$A9,E$17)</f>
        <v>347.67575238759741</v>
      </c>
      <c r="F9" s="13">
        <f ca="1">_xll.DBRW($B$2,$B$4,$A$19,$B$7,$B$10,$A9,F$17)</f>
        <v>375.67119519619769</v>
      </c>
      <c r="G9" s="13">
        <f ca="1">_xll.DBRW($B$2,$B$4,$A$19,$B$7,$B$10,$A9,G$17)</f>
        <v>389.9218109671508</v>
      </c>
      <c r="H9" s="13">
        <f ca="1">_xll.DBRW($B$2,$B$4,$A$19,$B$7,$B$10,$A9,H$17)</f>
        <v>419.46170524590684</v>
      </c>
      <c r="I9" s="13">
        <f ca="1">_xll.DBRW($B$2,$B$4,$A$19,$B$7,$B$10,$A9,I$17)</f>
        <v>437.61566218028167</v>
      </c>
      <c r="J9" s="13">
        <f ca="1">_xll.DBRW($B$2,$B$4,$A$19,$B$7,$B$10,$A9,J$17)</f>
        <v>449.7695757147111</v>
      </c>
      <c r="K9" s="27">
        <f ca="1">_xll.DBRW($B$2,$B$4,$A$19,$B$7,$B$10,$A9,K$17)</f>
        <v>478.21317265626158</v>
      </c>
      <c r="L9" s="28">
        <f ca="1">(HLOOKUP(L$17,$C9:$K$17,ROW(L9)-ROW(L$16),FALSE)/HLOOKUP(L$16,$C9:$K$17,ROW(L9)-ROW(L$16),FALSE))^(1/(L$17-L$16))-1</f>
        <v>8.9786731045204959E-3</v>
      </c>
      <c r="M9" s="29">
        <f ca="1">(HLOOKUP(M$17,$C9:$K$17,ROW(M9)-ROW(M$16),FALSE)/HLOOKUP(M$16,$C9:$K$17,ROW(M9)-ROW(M$16),FALSE))-1</f>
        <v>0.27295672058782783</v>
      </c>
      <c r="N9" s="29">
        <f ca="1">(HLOOKUP(N$17,$C9:$K$17,ROW(N9)-ROW(N$16),FALSE)/HLOOKUP(N$17,$C$17:$K$20,ROW(N$20)-ROW(N$16),FALSE))</f>
        <v>1</v>
      </c>
      <c r="O9" s="30">
        <f ca="1">(HLOOKUP(O$17,$C9:$K$17,ROW(O9)-ROW(O$16),FALSE)/HLOOKUP(O$17,$C$17:$K$20,ROW(O$20)-ROW(O$16),FALSE))</f>
        <v>1</v>
      </c>
    </row>
    <row r="10" spans="1:15" x14ac:dyDescent="0.25">
      <c r="B10" s="8" t="s">
        <v>42</v>
      </c>
      <c r="C10" s="14">
        <v>55.40760447774506</v>
      </c>
      <c r="D10" s="14">
        <v>78.447509759841239</v>
      </c>
      <c r="E10" s="14">
        <v>89.974293378962614</v>
      </c>
      <c r="F10" s="14">
        <v>101.67878516984015</v>
      </c>
      <c r="G10" s="14">
        <v>106.03847839118245</v>
      </c>
      <c r="H10" s="14">
        <v>111.63326952331964</v>
      </c>
      <c r="I10" s="14">
        <v>117.45002488342614</v>
      </c>
      <c r="J10" s="14">
        <v>123.31735239249004</v>
      </c>
      <c r="K10" s="31">
        <v>135.91594302325538</v>
      </c>
      <c r="L10" s="32">
        <v>1.0806788969655257E-2</v>
      </c>
      <c r="M10" s="24">
        <v>0.33671879336704169</v>
      </c>
      <c r="N10" s="26">
        <v>0.27065898708773101</v>
      </c>
      <c r="O10" s="25">
        <v>0.28421622572273103</v>
      </c>
    </row>
    <row r="11" spans="1:15" x14ac:dyDescent="0.25">
      <c r="B11" s="8" t="s">
        <v>8</v>
      </c>
      <c r="C11" s="14">
        <v>41.491477754927587</v>
      </c>
      <c r="D11" s="14">
        <v>61.814124414429195</v>
      </c>
      <c r="E11" s="14">
        <v>76.911166333979821</v>
      </c>
      <c r="F11" s="14">
        <v>81.013724029663905</v>
      </c>
      <c r="G11" s="14">
        <v>86.001521937566736</v>
      </c>
      <c r="H11" s="14">
        <v>94.968956678876822</v>
      </c>
      <c r="I11" s="14">
        <v>102.64511523518745</v>
      </c>
      <c r="J11" s="14">
        <v>108.59094190446275</v>
      </c>
      <c r="K11" s="31">
        <v>116.79226180726208</v>
      </c>
      <c r="L11" s="32">
        <v>1.3639523403163434E-2</v>
      </c>
      <c r="M11" s="24">
        <v>0.44163551553928748</v>
      </c>
      <c r="N11" s="26">
        <v>0.21565061432871838</v>
      </c>
      <c r="O11" s="25">
        <v>0.2442263586310954</v>
      </c>
    </row>
    <row r="12" spans="1:15" x14ac:dyDescent="0.25">
      <c r="B12" s="8" t="s">
        <v>9</v>
      </c>
      <c r="C12" s="14">
        <v>47.569105475284402</v>
      </c>
      <c r="D12" s="14">
        <v>98.381298638952359</v>
      </c>
      <c r="E12" s="14">
        <v>114.66388571646068</v>
      </c>
      <c r="F12" s="14">
        <v>122.26986960576377</v>
      </c>
      <c r="G12" s="14">
        <v>121.2496495168706</v>
      </c>
      <c r="H12" s="14">
        <v>121.55694560731037</v>
      </c>
      <c r="I12" s="14">
        <v>113.02256777627413</v>
      </c>
      <c r="J12" s="14">
        <v>100.12586287909528</v>
      </c>
      <c r="K12" s="31">
        <v>84.521707079096402</v>
      </c>
      <c r="L12" s="32">
        <v>-1.358182176879219E-2</v>
      </c>
      <c r="M12" s="24">
        <v>-0.30872824718288516</v>
      </c>
      <c r="N12" s="26">
        <v>0.32547044109119738</v>
      </c>
      <c r="O12" s="25">
        <v>0.17674483245540037</v>
      </c>
    </row>
    <row r="13" spans="1:15" x14ac:dyDescent="0.25">
      <c r="B13" s="8" t="s">
        <v>10</v>
      </c>
      <c r="C13" s="14">
        <v>3.499271323280333</v>
      </c>
      <c r="D13" s="14">
        <v>4.9031108773735301</v>
      </c>
      <c r="E13" s="14">
        <v>8.5035936985517662</v>
      </c>
      <c r="F13" s="14">
        <v>9.9568583336315406</v>
      </c>
      <c r="G13" s="14">
        <v>11.228856397778328</v>
      </c>
      <c r="H13" s="14">
        <v>15.464087513823586</v>
      </c>
      <c r="I13" s="14">
        <v>19.083295383708371</v>
      </c>
      <c r="J13" s="14">
        <v>22.075009675000047</v>
      </c>
      <c r="K13" s="31">
        <v>25.658446111828162</v>
      </c>
      <c r="L13" s="32">
        <v>3.5681510560797047E-2</v>
      </c>
      <c r="M13" s="24">
        <v>1.5769620549045031</v>
      </c>
      <c r="N13" s="26">
        <v>2.6504183607772965E-2</v>
      </c>
      <c r="O13" s="25">
        <v>5.3654829224604794E-2</v>
      </c>
    </row>
    <row r="14" spans="1:15" x14ac:dyDescent="0.25">
      <c r="B14" s="8" t="s">
        <v>49</v>
      </c>
      <c r="C14" s="14">
        <v>31.888091032874502</v>
      </c>
      <c r="D14" s="14">
        <v>35.056010380199879</v>
      </c>
      <c r="E14" s="14">
        <v>39.185883661799224</v>
      </c>
      <c r="F14" s="14">
        <v>38.933798948594855</v>
      </c>
      <c r="G14" s="14">
        <v>38.994366489315134</v>
      </c>
      <c r="H14" s="14">
        <v>39.902094015258911</v>
      </c>
      <c r="I14" s="14">
        <v>40.388265132498454</v>
      </c>
      <c r="J14" s="14">
        <v>40.725986525049457</v>
      </c>
      <c r="K14" s="31">
        <v>40.811553599209816</v>
      </c>
      <c r="L14" s="32">
        <v>1.7460587671751515E-3</v>
      </c>
      <c r="M14" s="24">
        <v>4.8229422797765098E-2</v>
      </c>
      <c r="N14" s="26">
        <v>0.10363796704791627</v>
      </c>
      <c r="O14" s="25">
        <v>8.5341759559904584E-2</v>
      </c>
    </row>
    <row r="15" spans="1:15" x14ac:dyDescent="0.25">
      <c r="B15" s="8" t="s">
        <v>12</v>
      </c>
      <c r="C15" s="14">
        <v>4.3379427082188347</v>
      </c>
      <c r="D15" s="14">
        <v>7.1250725237892523</v>
      </c>
      <c r="E15" s="14">
        <v>9.6386376237136648</v>
      </c>
      <c r="F15" s="14">
        <v>9.3371308167148541</v>
      </c>
      <c r="G15" s="14">
        <v>10.13604528095895</v>
      </c>
      <c r="H15" s="14">
        <v>10.614872312192938</v>
      </c>
      <c r="I15" s="14">
        <v>11.361406802461042</v>
      </c>
      <c r="J15" s="14">
        <v>12.380686104372705</v>
      </c>
      <c r="K15" s="31">
        <v>13.880166882050512</v>
      </c>
      <c r="L15" s="32">
        <v>1.4792112786006451E-2</v>
      </c>
      <c r="M15" s="24">
        <v>0.48655589757861661</v>
      </c>
      <c r="N15" s="26">
        <v>2.4854529535697972E-2</v>
      </c>
      <c r="O15" s="25">
        <v>2.9025061783539662E-2</v>
      </c>
    </row>
    <row r="16" spans="1:15" x14ac:dyDescent="0.25">
      <c r="B16" s="8" t="s">
        <v>36</v>
      </c>
      <c r="C16" s="14">
        <v>0.86582132219380437</v>
      </c>
      <c r="D16" s="14">
        <v>1.3040164627190856</v>
      </c>
      <c r="E16" s="14">
        <v>2.1088570687214023</v>
      </c>
      <c r="F16" s="14">
        <v>2.5300382208739967</v>
      </c>
      <c r="G16" s="14">
        <v>2.6610327754089473</v>
      </c>
      <c r="H16" s="14">
        <v>2.9489445680180868</v>
      </c>
      <c r="I16" s="14">
        <v>3.2355139383002984</v>
      </c>
      <c r="J16" s="14">
        <v>3.5092715503853196</v>
      </c>
      <c r="K16" s="31">
        <v>3.8988044272580513</v>
      </c>
      <c r="L16" s="32">
        <v>1.6145076797959401E-2</v>
      </c>
      <c r="M16" s="24">
        <v>0.54100613780894458</v>
      </c>
      <c r="N16" s="35">
        <v>6.7347144343943149E-3</v>
      </c>
      <c r="O16" s="36">
        <v>8.1528587044182119E-3</v>
      </c>
    </row>
    <row r="17" spans="2:15" x14ac:dyDescent="0.25">
      <c r="B17" s="8" t="s">
        <v>11</v>
      </c>
      <c r="C17" s="14">
        <v>0.26584205202575339</v>
      </c>
      <c r="D17" s="14">
        <v>0.74102144362073785</v>
      </c>
      <c r="E17" s="14">
        <v>1.5614051194373422</v>
      </c>
      <c r="F17" s="14">
        <v>1.7818181355735918</v>
      </c>
      <c r="G17" s="14">
        <v>2.0296328123257639</v>
      </c>
      <c r="H17" s="14">
        <v>2.7247724289813586</v>
      </c>
      <c r="I17" s="14">
        <v>3.7807983112236636</v>
      </c>
      <c r="J17" s="14">
        <v>4.8008999127030849</v>
      </c>
      <c r="K17" s="31">
        <v>6.9151563473526174</v>
      </c>
      <c r="L17" s="32">
        <v>5.1507904619609413E-2</v>
      </c>
      <c r="M17" s="24">
        <v>2.8809551936267241</v>
      </c>
      <c r="N17" s="35">
        <v>4.7430257053459237E-3</v>
      </c>
      <c r="O17" s="36">
        <v>1.446040540653031E-2</v>
      </c>
    </row>
    <row r="18" spans="2:15" x14ac:dyDescent="0.25">
      <c r="B18" s="51" t="s">
        <v>21</v>
      </c>
      <c r="C18" s="14">
        <v>9.6512721188412292E-3</v>
      </c>
      <c r="D18" s="14">
        <v>0.24709941309179642</v>
      </c>
      <c r="E18" s="14">
        <v>2.539131741704634</v>
      </c>
      <c r="F18" s="14">
        <v>4.1542515465806868</v>
      </c>
      <c r="G18" s="14">
        <v>5.7864799667567519</v>
      </c>
      <c r="H18" s="14">
        <v>9.2650514259453054</v>
      </c>
      <c r="I18" s="14">
        <v>12.166411439778571</v>
      </c>
      <c r="J18" s="14">
        <v>15.237035728701244</v>
      </c>
      <c r="K18" s="31">
        <v>21.336648488575005</v>
      </c>
      <c r="L18" s="32">
        <v>6.2477534760676301E-2</v>
      </c>
      <c r="M18" s="24">
        <v>4.1360993067781218</v>
      </c>
      <c r="N18" s="35">
        <v>1.1058211541641065E-2</v>
      </c>
      <c r="O18" s="36">
        <v>4.4617441987345116E-2</v>
      </c>
    </row>
    <row r="19" spans="2:15" x14ac:dyDescent="0.25">
      <c r="B19" s="51" t="s">
        <v>35</v>
      </c>
      <c r="C19" s="14">
        <v>5.0374272832467461E-2</v>
      </c>
      <c r="D19" s="14">
        <v>0.3802902260219011</v>
      </c>
      <c r="E19" s="14">
        <v>2.5888980442663314</v>
      </c>
      <c r="F19" s="14">
        <v>4.0149203889603893</v>
      </c>
      <c r="G19" s="14">
        <v>5.7957473989872064</v>
      </c>
      <c r="H19" s="14">
        <v>10.382711172179796</v>
      </c>
      <c r="I19" s="14">
        <v>14.482263277423376</v>
      </c>
      <c r="J19" s="14">
        <v>19.006529042451266</v>
      </c>
      <c r="K19" s="31">
        <v>28.482484890373676</v>
      </c>
      <c r="L19" s="32">
        <v>7.5263365516115011E-2</v>
      </c>
      <c r="M19" s="24">
        <v>6.0941593184986766</v>
      </c>
      <c r="N19" s="35">
        <v>1.0687325619584862E-2</v>
      </c>
      <c r="O19" s="36">
        <v>5.9560226524430798E-2</v>
      </c>
    </row>
    <row r="20" spans="2:15" x14ac:dyDescent="0.25">
      <c r="B20" s="7" t="s">
        <v>50</v>
      </c>
      <c r="K20" s="18"/>
      <c r="L20" s="3"/>
      <c r="M20" s="21"/>
      <c r="N20" s="3"/>
      <c r="O20" s="22"/>
    </row>
    <row r="21" spans="2:15" x14ac:dyDescent="0.25">
      <c r="B21" s="52" t="s">
        <v>45</v>
      </c>
      <c r="K21" s="18"/>
      <c r="L21" s="3"/>
      <c r="M21" s="21"/>
      <c r="N21" s="3"/>
      <c r="O21" s="22"/>
    </row>
    <row r="22" spans="2:15" x14ac:dyDescent="0.25">
      <c r="B22" s="53" t="s">
        <v>15</v>
      </c>
      <c r="C22" s="13">
        <v>48.931113078511466</v>
      </c>
      <c r="D22" s="13">
        <v>57.759421168362906</v>
      </c>
      <c r="E22" s="13">
        <v>68.847172883240134</v>
      </c>
      <c r="F22" s="13">
        <v>72.55470055918039</v>
      </c>
      <c r="G22" s="13">
        <v>75.291491855001652</v>
      </c>
      <c r="H22" s="13">
        <v>80.918912236637382</v>
      </c>
      <c r="I22" s="13">
        <v>84.914146960796003</v>
      </c>
      <c r="J22" s="13">
        <v>88.569129353948853</v>
      </c>
      <c r="K22" s="27">
        <v>94.119316158116206</v>
      </c>
      <c r="L22" s="28">
        <v>9.6844653460279595E-3</v>
      </c>
      <c r="M22" s="29">
        <v>0.29721872508241276</v>
      </c>
      <c r="N22" s="29">
        <v>1</v>
      </c>
      <c r="O22" s="30">
        <v>1</v>
      </c>
    </row>
    <row r="23" spans="2:15" x14ac:dyDescent="0.25">
      <c r="B23" s="53" t="s">
        <v>42</v>
      </c>
      <c r="C23" s="15">
        <v>4.672966337783671</v>
      </c>
      <c r="D23" s="15">
        <v>5.4122428267221618</v>
      </c>
      <c r="E23" s="15">
        <v>6.668820208773778</v>
      </c>
      <c r="F23" s="15">
        <v>6.9437388537997142</v>
      </c>
      <c r="G23" s="15">
        <v>7.0780904376047662</v>
      </c>
      <c r="H23" s="15">
        <v>7.285226461627035</v>
      </c>
      <c r="I23" s="15">
        <v>7.469355791914511</v>
      </c>
      <c r="J23" s="15">
        <v>7.5795649081730891</v>
      </c>
      <c r="K23" s="19">
        <v>7.5831875469112591</v>
      </c>
      <c r="L23" s="23">
        <v>3.2680418788848531E-3</v>
      </c>
      <c r="M23" s="24">
        <v>9.208996861418961E-2</v>
      </c>
      <c r="N23" s="26">
        <v>9.5703500948721348E-2</v>
      </c>
      <c r="O23" s="25">
        <v>8.0569938844135311E-2</v>
      </c>
    </row>
    <row r="24" spans="2:15" x14ac:dyDescent="0.25">
      <c r="B24" s="53" t="s">
        <v>8</v>
      </c>
      <c r="C24" s="15">
        <v>5.3338224540957073</v>
      </c>
      <c r="D24" s="15">
        <v>7.7501541393422571</v>
      </c>
      <c r="E24" s="15">
        <v>11.114472561558141</v>
      </c>
      <c r="F24" s="15">
        <v>12.524787141232654</v>
      </c>
      <c r="G24" s="15">
        <v>13.098566913481923</v>
      </c>
      <c r="H24" s="15">
        <v>14.069843928061768</v>
      </c>
      <c r="I24" s="15">
        <v>14.737568723769865</v>
      </c>
      <c r="J24" s="15">
        <v>15.129785501225799</v>
      </c>
      <c r="K24" s="19">
        <v>14.542216532728276</v>
      </c>
      <c r="L24" s="23">
        <v>5.5466687935985526E-3</v>
      </c>
      <c r="M24" s="24">
        <v>0.16107494432812142</v>
      </c>
      <c r="N24" s="26">
        <v>0.17262544045670222</v>
      </c>
      <c r="O24" s="25">
        <v>0.15450831058204895</v>
      </c>
    </row>
    <row r="25" spans="2:15" x14ac:dyDescent="0.25">
      <c r="B25" s="53" t="s">
        <v>49</v>
      </c>
      <c r="C25" s="15">
        <v>25.333328839341075</v>
      </c>
      <c r="D25" s="15">
        <v>25.10345921328598</v>
      </c>
      <c r="E25" s="15">
        <v>24.348534054792367</v>
      </c>
      <c r="F25" s="15">
        <v>23.629191816023525</v>
      </c>
      <c r="G25" s="15">
        <v>23.611816005956403</v>
      </c>
      <c r="H25" s="15">
        <v>23.630539390797491</v>
      </c>
      <c r="I25" s="15">
        <v>23.262914555027578</v>
      </c>
      <c r="J25" s="15">
        <v>22.646424474542108</v>
      </c>
      <c r="K25" s="19">
        <v>20.996939654808315</v>
      </c>
      <c r="L25" s="23">
        <v>-4.3647501001594646E-3</v>
      </c>
      <c r="M25" s="24">
        <v>-0.11139831534272859</v>
      </c>
      <c r="N25" s="26">
        <v>0.32567416906021135</v>
      </c>
      <c r="O25" s="25">
        <v>0.22308852754023845</v>
      </c>
    </row>
    <row r="26" spans="2:15" x14ac:dyDescent="0.25">
      <c r="B26" s="53" t="s">
        <v>46</v>
      </c>
      <c r="C26" s="15">
        <v>6.0059758324301642</v>
      </c>
      <c r="D26" s="15">
        <v>11.215597628303298</v>
      </c>
      <c r="E26" s="15">
        <v>17.853327317428295</v>
      </c>
      <c r="F26" s="15">
        <v>20.780479955168211</v>
      </c>
      <c r="G26" s="15">
        <v>22.749239932499556</v>
      </c>
      <c r="H26" s="15">
        <v>27.184008336280517</v>
      </c>
      <c r="I26" s="15">
        <v>31.115748167260058</v>
      </c>
      <c r="J26" s="15">
        <v>35.010727940038315</v>
      </c>
      <c r="K26" s="19">
        <v>42.811113410671148</v>
      </c>
      <c r="L26" s="23">
        <v>2.7131293608287255E-2</v>
      </c>
      <c r="M26" s="24">
        <v>1.0601599916379123</v>
      </c>
      <c r="N26" s="26">
        <v>0.28641121519367702</v>
      </c>
      <c r="O26" s="25">
        <v>0.45486001341903515</v>
      </c>
    </row>
    <row r="27" spans="2:15" x14ac:dyDescent="0.25">
      <c r="B27" s="53" t="s">
        <v>16</v>
      </c>
      <c r="C27" s="15">
        <v>7.5850196148608475</v>
      </c>
      <c r="D27" s="15">
        <v>8.277967360709205</v>
      </c>
      <c r="E27" s="15">
        <v>8.862018740687553</v>
      </c>
      <c r="F27" s="15">
        <v>8.6765027929562848</v>
      </c>
      <c r="G27" s="15">
        <v>8.7537785654590152</v>
      </c>
      <c r="H27" s="15">
        <v>8.7492941198705694</v>
      </c>
      <c r="I27" s="15">
        <v>8.3285597228239823</v>
      </c>
      <c r="J27" s="15">
        <v>8.2026265299695353</v>
      </c>
      <c r="K27" s="19">
        <v>8.1858590129971986</v>
      </c>
      <c r="L27" s="23">
        <v>-2.1536179435522884E-3</v>
      </c>
      <c r="M27" s="24">
        <v>-5.6548564746316754E-2</v>
      </c>
      <c r="N27" s="26">
        <v>0.11958567434068808</v>
      </c>
      <c r="O27" s="25">
        <v>8.697320961454208E-2</v>
      </c>
    </row>
    <row r="28" spans="2:15" x14ac:dyDescent="0.25">
      <c r="B28" s="54"/>
      <c r="K28" s="18"/>
      <c r="L28" s="3"/>
      <c r="M28" s="21"/>
      <c r="N28" s="3"/>
      <c r="O28" s="22"/>
    </row>
    <row r="29" spans="2:15" x14ac:dyDescent="0.25">
      <c r="B29" s="52" t="s">
        <v>18</v>
      </c>
      <c r="K29" s="18"/>
      <c r="L29" s="3"/>
      <c r="M29" s="21"/>
      <c r="N29" s="3"/>
      <c r="O29" s="22"/>
    </row>
    <row r="30" spans="2:15" x14ac:dyDescent="0.25">
      <c r="B30" s="53" t="s">
        <v>15</v>
      </c>
      <c r="C30" s="13">
        <v>24.797166751133172</v>
      </c>
      <c r="D30" s="13">
        <v>40.746747010549797</v>
      </c>
      <c r="E30" s="13">
        <v>50.326849400529447</v>
      </c>
      <c r="F30" s="13">
        <v>60.144507954885583</v>
      </c>
      <c r="G30" s="13">
        <v>64.360204984667277</v>
      </c>
      <c r="H30" s="13">
        <v>70.705394540727298</v>
      </c>
      <c r="I30" s="13">
        <v>76.794371392531474</v>
      </c>
      <c r="J30" s="13">
        <v>83.183919788899829</v>
      </c>
      <c r="K30" s="27">
        <v>95.659559075461317</v>
      </c>
      <c r="L30" s="28">
        <v>1.7335414278019101E-2</v>
      </c>
      <c r="M30" s="29">
        <v>0.59049533079920757</v>
      </c>
      <c r="N30" s="33">
        <v>1</v>
      </c>
      <c r="O30" s="30">
        <v>1</v>
      </c>
    </row>
    <row r="31" spans="2:15" x14ac:dyDescent="0.25">
      <c r="B31" s="53" t="s">
        <v>42</v>
      </c>
      <c r="C31" s="15">
        <v>24.162506251620222</v>
      </c>
      <c r="D31" s="15">
        <v>38.556907830001734</v>
      </c>
      <c r="E31" s="15">
        <v>46.107667234839973</v>
      </c>
      <c r="F31" s="15">
        <v>54.961520199888909</v>
      </c>
      <c r="G31" s="15">
        <v>58.471858524764677</v>
      </c>
      <c r="H31" s="15">
        <v>62.71258098491171</v>
      </c>
      <c r="I31" s="15">
        <v>65.893848501506483</v>
      </c>
      <c r="J31" s="15">
        <v>69.14801372031836</v>
      </c>
      <c r="K31" s="19">
        <v>73.659417082655892</v>
      </c>
      <c r="L31" s="23">
        <v>1.0904158323826296E-2</v>
      </c>
      <c r="M31" s="24">
        <v>0.34019977640292365</v>
      </c>
      <c r="N31" s="26">
        <v>0.9138244216930923</v>
      </c>
      <c r="O31" s="25">
        <v>0.77001627223212943</v>
      </c>
    </row>
    <row r="32" spans="2:15" x14ac:dyDescent="0.25">
      <c r="B32" s="53" t="s">
        <v>11</v>
      </c>
      <c r="C32" s="15">
        <v>0.2288865352520548</v>
      </c>
      <c r="D32" s="15">
        <v>0.71899244565909404</v>
      </c>
      <c r="E32" s="15">
        <v>1.4501725492780313</v>
      </c>
      <c r="F32" s="15">
        <v>1.7818181355735927</v>
      </c>
      <c r="G32" s="15">
        <v>2.029632812325763</v>
      </c>
      <c r="H32" s="15">
        <v>2.7247724289813569</v>
      </c>
      <c r="I32" s="15">
        <v>3.7807983112236614</v>
      </c>
      <c r="J32" s="15">
        <v>4.8008999127030876</v>
      </c>
      <c r="K32" s="19">
        <v>6.915156347352613</v>
      </c>
      <c r="L32" s="23">
        <v>5.1507904619609413E-2</v>
      </c>
      <c r="M32" s="24">
        <v>2.8809551936267197</v>
      </c>
      <c r="N32" s="26">
        <v>2.9625616638349343E-2</v>
      </c>
      <c r="O32" s="25">
        <v>7.2289235014114717E-2</v>
      </c>
    </row>
    <row r="33" spans="2:15" x14ac:dyDescent="0.25">
      <c r="B33" s="53" t="s">
        <v>8</v>
      </c>
      <c r="C33" s="15">
        <v>9.0398333470610825E-2</v>
      </c>
      <c r="D33" s="15">
        <v>0.9692754291821607</v>
      </c>
      <c r="E33" s="15">
        <v>1.8905410477394258</v>
      </c>
      <c r="F33" s="15">
        <v>2.168005123583264</v>
      </c>
      <c r="G33" s="15">
        <v>2.3497728704434797</v>
      </c>
      <c r="H33" s="15">
        <v>2.8469736539964048</v>
      </c>
      <c r="I33" s="15">
        <v>3.3890755824230752</v>
      </c>
      <c r="J33" s="15">
        <v>4.1074002172637538</v>
      </c>
      <c r="K33" s="19">
        <v>5.8944873300505556</v>
      </c>
      <c r="L33" s="23">
        <v>3.7739530376269537E-2</v>
      </c>
      <c r="M33" s="24">
        <v>1.718853044179244</v>
      </c>
      <c r="N33" s="26">
        <v>3.6046601714814684E-2</v>
      </c>
      <c r="O33" s="25">
        <v>6.1619428178637872E-2</v>
      </c>
    </row>
    <row r="34" spans="2:15" x14ac:dyDescent="0.25">
      <c r="B34" s="53" t="s">
        <v>16</v>
      </c>
      <c r="C34" s="15">
        <v>0.31537563079028469</v>
      </c>
      <c r="D34" s="15">
        <v>0.50157130570680797</v>
      </c>
      <c r="E34" s="15">
        <v>0.8784685686720175</v>
      </c>
      <c r="F34" s="15">
        <v>1.2331644958398171</v>
      </c>
      <c r="G34" s="15">
        <v>1.5089407771333572</v>
      </c>
      <c r="H34" s="15">
        <v>2.4210674728378256</v>
      </c>
      <c r="I34" s="15">
        <v>3.7306489973782551</v>
      </c>
      <c r="J34" s="15">
        <v>5.1276059386146269</v>
      </c>
      <c r="K34" s="19">
        <v>9.1904983154022553</v>
      </c>
      <c r="L34" s="23">
        <v>7.7229097536447133E-2</v>
      </c>
      <c r="M34" s="24">
        <v>6.4527756405630914</v>
      </c>
      <c r="N34" s="26">
        <v>2.0503359953743645E-2</v>
      </c>
      <c r="O34" s="25">
        <v>9.6075064575117941E-2</v>
      </c>
    </row>
    <row r="35" spans="2:15" x14ac:dyDescent="0.25">
      <c r="B35" s="54"/>
      <c r="K35" s="18"/>
      <c r="L35" s="3"/>
      <c r="M35" s="21"/>
      <c r="N35" s="3"/>
      <c r="O35" s="22"/>
    </row>
    <row r="36" spans="2:15" x14ac:dyDescent="0.25">
      <c r="B36" s="52" t="s">
        <v>17</v>
      </c>
      <c r="K36" s="18"/>
      <c r="L36" s="3"/>
      <c r="M36" s="21"/>
      <c r="N36" s="3"/>
      <c r="O36" s="22"/>
    </row>
    <row r="37" spans="2:15" x14ac:dyDescent="0.25">
      <c r="B37" s="53" t="s">
        <v>15</v>
      </c>
      <c r="C37" s="13">
        <v>76.019762530090532</v>
      </c>
      <c r="D37" s="13">
        <v>130.47241296515631</v>
      </c>
      <c r="E37" s="13">
        <v>154.3818051464666</v>
      </c>
      <c r="F37" s="13">
        <v>161.36827382669554</v>
      </c>
      <c r="G37" s="13">
        <v>167.27740471099565</v>
      </c>
      <c r="H37" s="13">
        <v>180.6181977878806</v>
      </c>
      <c r="I37" s="13">
        <v>188.86414430142389</v>
      </c>
      <c r="J37" s="13">
        <v>193.01885657431595</v>
      </c>
      <c r="K37" s="27">
        <v>202.18021554371651</v>
      </c>
      <c r="L37" s="28">
        <v>8.385716188503034E-3</v>
      </c>
      <c r="M37" s="29">
        <v>0.25291180694447846</v>
      </c>
      <c r="N37" s="33">
        <v>1</v>
      </c>
      <c r="O37" s="30">
        <v>1</v>
      </c>
    </row>
    <row r="38" spans="2:15" x14ac:dyDescent="0.25">
      <c r="B38" s="53" t="s">
        <v>42</v>
      </c>
      <c r="C38" s="15">
        <v>19.358581104861521</v>
      </c>
      <c r="D38" s="15">
        <v>27.054377028893736</v>
      </c>
      <c r="E38" s="15">
        <v>32.224299935560914</v>
      </c>
      <c r="F38" s="15">
        <v>34.196849619054412</v>
      </c>
      <c r="G38" s="15">
        <v>35.666604710739627</v>
      </c>
      <c r="H38" s="15">
        <v>37.784315521890051</v>
      </c>
      <c r="I38" s="15">
        <v>40.737394358772953</v>
      </c>
      <c r="J38" s="15">
        <v>43.842367555175478</v>
      </c>
      <c r="K38" s="19">
        <v>52.68868670578604</v>
      </c>
      <c r="L38" s="23">
        <v>1.6138742704822961E-2</v>
      </c>
      <c r="M38" s="24">
        <v>0.54074680248990004</v>
      </c>
      <c r="N38" s="26">
        <v>0.21191804812748233</v>
      </c>
      <c r="O38" s="25">
        <v>0.26060258450161461</v>
      </c>
    </row>
    <row r="39" spans="2:15" x14ac:dyDescent="0.25">
      <c r="B39" s="53" t="s">
        <v>8</v>
      </c>
      <c r="C39" s="15">
        <v>18.719404021142743</v>
      </c>
      <c r="D39" s="15">
        <v>26.881782155522963</v>
      </c>
      <c r="E39" s="15">
        <v>33.121674789464251</v>
      </c>
      <c r="F39" s="15">
        <v>34.148263898157893</v>
      </c>
      <c r="G39" s="15">
        <v>35.315549641035773</v>
      </c>
      <c r="H39" s="15">
        <v>37.758413115345107</v>
      </c>
      <c r="I39" s="15">
        <v>40.078896696208652</v>
      </c>
      <c r="J39" s="15">
        <v>42.34261302239706</v>
      </c>
      <c r="K39" s="19">
        <v>45.662086262349511</v>
      </c>
      <c r="L39" s="23">
        <v>1.0819466613914086E-2</v>
      </c>
      <c r="M39" s="24">
        <v>0.33717152937935224</v>
      </c>
      <c r="N39" s="26">
        <v>0.21161696217208134</v>
      </c>
      <c r="O39" s="25">
        <v>0.22584843991560691</v>
      </c>
    </row>
    <row r="40" spans="2:15" x14ac:dyDescent="0.25">
      <c r="B40" s="53" t="s">
        <v>9</v>
      </c>
      <c r="C40" s="15">
        <v>18.135285516084718</v>
      </c>
      <c r="D40" s="15">
        <v>44.421680124314456</v>
      </c>
      <c r="E40" s="15">
        <v>42.667398823927954</v>
      </c>
      <c r="F40" s="15">
        <v>41.704616605633269</v>
      </c>
      <c r="G40" s="15">
        <v>41.576012284724072</v>
      </c>
      <c r="H40" s="15">
        <v>42.541713361417138</v>
      </c>
      <c r="I40" s="15">
        <v>41.441777738667341</v>
      </c>
      <c r="J40" s="15">
        <v>36.583591463207981</v>
      </c>
      <c r="K40" s="19">
        <v>26.312484342123376</v>
      </c>
      <c r="L40" s="23">
        <v>-1.6913420382195232E-2</v>
      </c>
      <c r="M40" s="24">
        <v>-0.3690750213354268</v>
      </c>
      <c r="N40" s="26">
        <v>0.25844371769399183</v>
      </c>
      <c r="O40" s="25">
        <v>0.13014371495926091</v>
      </c>
    </row>
    <row r="41" spans="2:15" x14ac:dyDescent="0.25">
      <c r="B41" s="53" t="s">
        <v>46</v>
      </c>
      <c r="C41" s="15">
        <v>9.3737159318310308</v>
      </c>
      <c r="D41" s="15">
        <v>18.467329397049784</v>
      </c>
      <c r="E41" s="15">
        <v>28.926783440249469</v>
      </c>
      <c r="F41" s="15">
        <v>33.179235725273635</v>
      </c>
      <c r="G41" s="15">
        <v>36.502576723737171</v>
      </c>
      <c r="H41" s="15">
        <v>43.873697550946851</v>
      </c>
      <c r="I41" s="15">
        <v>47.900105252637317</v>
      </c>
      <c r="J41" s="15">
        <v>51.482068310362415</v>
      </c>
      <c r="K41" s="19">
        <v>59.283555041530704</v>
      </c>
      <c r="L41" s="23">
        <v>2.1729297501673184E-2</v>
      </c>
      <c r="M41" s="24">
        <v>0.78676674569609251</v>
      </c>
      <c r="N41" s="26">
        <v>0.20561188973804784</v>
      </c>
      <c r="O41" s="25">
        <v>0.29322134652048626</v>
      </c>
    </row>
    <row r="42" spans="2:15" x14ac:dyDescent="0.25">
      <c r="B42" s="53" t="s">
        <v>16</v>
      </c>
      <c r="C42" s="15">
        <v>10.432775956170516</v>
      </c>
      <c r="D42" s="15">
        <v>13.647244259375384</v>
      </c>
      <c r="E42" s="15">
        <v>17.441648157264012</v>
      </c>
      <c r="F42" s="15">
        <v>18.13930797857634</v>
      </c>
      <c r="G42" s="15">
        <v>18.216661350759011</v>
      </c>
      <c r="H42" s="15">
        <v>18.660058238281465</v>
      </c>
      <c r="I42" s="15">
        <v>18.705970255137629</v>
      </c>
      <c r="J42" s="15">
        <v>18.768216223173027</v>
      </c>
      <c r="K42" s="19">
        <v>18.233403191926897</v>
      </c>
      <c r="L42" s="23">
        <v>1.9164640186675186E-4</v>
      </c>
      <c r="M42" s="24">
        <v>5.18736511126483E-3</v>
      </c>
      <c r="N42" s="26">
        <v>0.11240938226839675</v>
      </c>
      <c r="O42" s="25">
        <v>9.0183914103031365E-2</v>
      </c>
    </row>
    <row r="43" spans="2:15" x14ac:dyDescent="0.25">
      <c r="B43" s="3"/>
      <c r="C43" s="15"/>
      <c r="D43" s="15"/>
      <c r="E43" s="15"/>
      <c r="F43" s="15"/>
      <c r="G43" s="15"/>
      <c r="H43" s="15"/>
      <c r="I43" s="15"/>
      <c r="J43" s="15"/>
      <c r="K43" s="19"/>
      <c r="L43" s="23"/>
      <c r="M43" s="24"/>
      <c r="N43" s="26"/>
      <c r="O43" s="25"/>
    </row>
    <row r="44" spans="2:15" ht="4.05" customHeight="1" x14ac:dyDescent="0.25">
      <c r="B44" s="5"/>
      <c r="C44" s="2"/>
      <c r="D44" s="2"/>
      <c r="E44" s="2"/>
      <c r="F44" s="2"/>
      <c r="G44" s="2"/>
      <c r="H44" s="2"/>
      <c r="I44" s="2"/>
      <c r="J44" s="2"/>
      <c r="K44" s="4"/>
      <c r="L44" s="1"/>
      <c r="M44" s="10"/>
      <c r="N44" s="1"/>
      <c r="O44" s="4"/>
    </row>
    <row r="45" spans="2:15" x14ac:dyDescent="0.25">
      <c r="B45" s="7" t="s">
        <v>51</v>
      </c>
      <c r="K45" s="18"/>
      <c r="L45" s="3"/>
      <c r="M45" s="21"/>
      <c r="N45" s="3"/>
      <c r="O45" s="22"/>
    </row>
    <row r="46" spans="2:15" x14ac:dyDescent="0.25">
      <c r="B46" s="8" t="s">
        <v>13</v>
      </c>
      <c r="C46" s="13">
        <v>59.819294489954046</v>
      </c>
      <c r="D46" s="13">
        <v>98.995644988919722</v>
      </c>
      <c r="E46" s="13">
        <v>132.55476148362976</v>
      </c>
      <c r="F46" s="13">
        <v>148.63214544024143</v>
      </c>
      <c r="G46" s="13">
        <v>155.80940135307549</v>
      </c>
      <c r="H46" s="13">
        <v>172.92480384592901</v>
      </c>
      <c r="I46" s="13">
        <v>181.7234060387762</v>
      </c>
      <c r="J46" s="13">
        <v>188.23884231687498</v>
      </c>
      <c r="K46" s="27">
        <v>208.0742887248206</v>
      </c>
      <c r="L46" s="28">
        <v>1.2537977055076199E-2</v>
      </c>
      <c r="M46" s="29">
        <v>0.39992790999897321</v>
      </c>
      <c r="N46" s="33">
        <v>1</v>
      </c>
      <c r="O46" s="30">
        <v>1</v>
      </c>
    </row>
    <row r="47" spans="2:15" x14ac:dyDescent="0.25">
      <c r="B47" s="8" t="s">
        <v>42</v>
      </c>
      <c r="C47" s="15">
        <v>7.213550783479632</v>
      </c>
      <c r="D47" s="15">
        <v>7.4239820742236127</v>
      </c>
      <c r="E47" s="15">
        <v>4.9735059997879638</v>
      </c>
      <c r="F47" s="15">
        <v>5.5766764970971145</v>
      </c>
      <c r="G47" s="15">
        <v>4.821924718073352</v>
      </c>
      <c r="H47" s="15">
        <v>3.8511465548908093</v>
      </c>
      <c r="I47" s="15">
        <v>3.3494262312322158</v>
      </c>
      <c r="J47" s="15">
        <v>2.7474062088230862</v>
      </c>
      <c r="K47" s="19">
        <v>1.9846516879021423</v>
      </c>
      <c r="L47" s="23">
        <v>-3.7541950407939062E-2</v>
      </c>
      <c r="M47" s="24">
        <v>-0.64411568629895721</v>
      </c>
      <c r="N47" s="26">
        <v>3.7519989236374549E-2</v>
      </c>
      <c r="O47" s="25">
        <v>9.5381880196012837E-3</v>
      </c>
    </row>
    <row r="48" spans="2:15" x14ac:dyDescent="0.25">
      <c r="B48" s="8" t="s">
        <v>8</v>
      </c>
      <c r="C48" s="15">
        <v>17.347852946218527</v>
      </c>
      <c r="D48" s="15">
        <v>26.212912690381813</v>
      </c>
      <c r="E48" s="15">
        <v>30.784477935217993</v>
      </c>
      <c r="F48" s="15">
        <v>32.172667866690091</v>
      </c>
      <c r="G48" s="15">
        <v>35.237632512605543</v>
      </c>
      <c r="H48" s="15">
        <v>40.293725981473528</v>
      </c>
      <c r="I48" s="15">
        <v>44.439574232785866</v>
      </c>
      <c r="J48" s="15">
        <v>47.011143163576129</v>
      </c>
      <c r="K48" s="19">
        <v>50.69347168213374</v>
      </c>
      <c r="L48" s="23">
        <v>1.6982587216980427E-2</v>
      </c>
      <c r="M48" s="24">
        <v>0.5756688842897959</v>
      </c>
      <c r="N48" s="26">
        <v>0.21645834265122232</v>
      </c>
      <c r="O48" s="25">
        <v>0.24363159904478221</v>
      </c>
    </row>
    <row r="49" spans="2:15" x14ac:dyDescent="0.25">
      <c r="B49" s="8" t="s">
        <v>9</v>
      </c>
      <c r="C49" s="15">
        <v>26.191518710461846</v>
      </c>
      <c r="D49" s="15">
        <v>50.354952880955018</v>
      </c>
      <c r="E49" s="15">
        <v>69.052489391889665</v>
      </c>
      <c r="F49" s="15">
        <v>78.418105086244111</v>
      </c>
      <c r="G49" s="15">
        <v>77.745193428514739</v>
      </c>
      <c r="H49" s="15">
        <v>77.304667180060918</v>
      </c>
      <c r="I49" s="15">
        <v>70.410448785411376</v>
      </c>
      <c r="J49" s="15">
        <v>62.587242446986274</v>
      </c>
      <c r="K49" s="19">
        <v>57.479864884820088</v>
      </c>
      <c r="L49" s="23">
        <v>-1.1438525848322723E-2</v>
      </c>
      <c r="M49" s="24">
        <v>-0.26700772963585617</v>
      </c>
      <c r="N49" s="26">
        <v>0.52759855449824378</v>
      </c>
      <c r="O49" s="25">
        <v>0.27624684066966837</v>
      </c>
    </row>
    <row r="50" spans="2:15" x14ac:dyDescent="0.25">
      <c r="B50" s="8" t="s">
        <v>10</v>
      </c>
      <c r="C50" s="15">
        <v>3.499271323280333</v>
      </c>
      <c r="D50" s="15">
        <v>4.9031108773735301</v>
      </c>
      <c r="E50" s="15">
        <v>8.5035936985517662</v>
      </c>
      <c r="F50" s="15">
        <v>9.9568583336315406</v>
      </c>
      <c r="G50" s="15">
        <v>11.228856397778328</v>
      </c>
      <c r="H50" s="15">
        <v>15.464087513823586</v>
      </c>
      <c r="I50" s="15">
        <v>19.083295383708371</v>
      </c>
      <c r="J50" s="15">
        <v>22.075009675000047</v>
      </c>
      <c r="K50" s="19">
        <v>25.658446111828162</v>
      </c>
      <c r="L50" s="23">
        <v>3.5681510560797047E-2</v>
      </c>
      <c r="M50" s="24">
        <v>1.5769620549045031</v>
      </c>
      <c r="N50" s="26">
        <v>6.6989938846269054E-2</v>
      </c>
      <c r="O50" s="25">
        <v>0.12331387154595347</v>
      </c>
    </row>
    <row r="51" spans="2:15" x14ac:dyDescent="0.25">
      <c r="B51" s="8" t="s">
        <v>12</v>
      </c>
      <c r="C51" s="15">
        <v>4.3379427082188347</v>
      </c>
      <c r="D51" s="15">
        <v>7.1250725237892523</v>
      </c>
      <c r="E51" s="15">
        <v>9.6386376237136648</v>
      </c>
      <c r="F51" s="15">
        <v>9.3371308167148541</v>
      </c>
      <c r="G51" s="15">
        <v>10.13604528095895</v>
      </c>
      <c r="H51" s="15">
        <v>10.614872312192938</v>
      </c>
      <c r="I51" s="15">
        <v>11.361406802461042</v>
      </c>
      <c r="J51" s="15">
        <v>12.380686104372705</v>
      </c>
      <c r="K51" s="19">
        <v>13.880166882050512</v>
      </c>
      <c r="L51" s="23">
        <v>1.4792112786006451E-2</v>
      </c>
      <c r="M51" s="24">
        <v>0.48655589757861661</v>
      </c>
      <c r="N51" s="26">
        <v>6.2820399914558941E-2</v>
      </c>
      <c r="O51" s="25">
        <v>6.6707746387671712E-2</v>
      </c>
    </row>
    <row r="52" spans="2:15" x14ac:dyDescent="0.25">
      <c r="B52" s="8" t="s">
        <v>21</v>
      </c>
      <c r="C52" s="15">
        <v>9.6512721188412292E-3</v>
      </c>
      <c r="D52" s="15">
        <v>0.24709941309179642</v>
      </c>
      <c r="E52" s="15">
        <v>2.539131741704634</v>
      </c>
      <c r="F52" s="15">
        <v>4.1542515465806868</v>
      </c>
      <c r="G52" s="15">
        <v>5.7864799667567519</v>
      </c>
      <c r="H52" s="15">
        <v>9.2650514259453054</v>
      </c>
      <c r="I52" s="15">
        <v>12.166411439778571</v>
      </c>
      <c r="J52" s="15">
        <v>15.237035728701244</v>
      </c>
      <c r="K52" s="19">
        <v>21.336648488575005</v>
      </c>
      <c r="L52" s="23">
        <v>6.2477534760676301E-2</v>
      </c>
      <c r="M52" s="24">
        <v>4.1360993067781218</v>
      </c>
      <c r="N52" s="26">
        <v>2.7949886172173515E-2</v>
      </c>
      <c r="O52" s="25">
        <v>0.10254341667745812</v>
      </c>
    </row>
    <row r="53" spans="2:15" x14ac:dyDescent="0.25">
      <c r="B53" s="8" t="s">
        <v>35</v>
      </c>
      <c r="C53" s="15">
        <v>1.5357399057562069E-4</v>
      </c>
      <c r="D53" s="15">
        <v>4.4121238551932075E-3</v>
      </c>
      <c r="E53" s="15">
        <v>1.4508067048368756</v>
      </c>
      <c r="F53" s="15">
        <v>2.784535239402675</v>
      </c>
      <c r="G53" s="15">
        <v>4.4647360522097674</v>
      </c>
      <c r="H53" s="15">
        <v>8.8616143676836643</v>
      </c>
      <c r="I53" s="15">
        <v>12.74805663326274</v>
      </c>
      <c r="J53" s="15">
        <v>17.062457744858559</v>
      </c>
      <c r="K53" s="19">
        <v>26.090490538487082</v>
      </c>
      <c r="L53" s="23">
        <v>8.6400564124440304E-2</v>
      </c>
      <c r="M53" s="24">
        <v>8.369782852553838</v>
      </c>
      <c r="N53" s="26">
        <v>1.8734407897800388E-2</v>
      </c>
      <c r="O53" s="25">
        <v>0.12539026661286296</v>
      </c>
    </row>
    <row r="54" spans="2:15" x14ac:dyDescent="0.25">
      <c r="B54" s="3" t="s">
        <v>29</v>
      </c>
      <c r="C54" s="15">
        <v>1.2193531721854569</v>
      </c>
      <c r="D54" s="15">
        <v>2.7241024052494822</v>
      </c>
      <c r="E54" s="15">
        <v>5.6121183879271967</v>
      </c>
      <c r="F54" s="15">
        <v>6.2319200538803443</v>
      </c>
      <c r="G54" s="15">
        <v>6.3885329961780712</v>
      </c>
      <c r="H54" s="15">
        <v>7.2696385098582539</v>
      </c>
      <c r="I54" s="15">
        <v>8.1647865301360696</v>
      </c>
      <c r="J54" s="15">
        <v>9.1378612445569445</v>
      </c>
      <c r="K54" s="15">
        <v>10.95054844902387</v>
      </c>
      <c r="L54" s="26">
        <v>2.1097434654853808E-2</v>
      </c>
      <c r="M54" s="26">
        <v>0.7571708806189581</v>
      </c>
      <c r="N54" s="26">
        <v>4.1928480783357397E-2</v>
      </c>
      <c r="O54" s="25">
        <v>5.262807104200188E-2</v>
      </c>
    </row>
    <row r="55" spans="2:15" ht="4.05" customHeight="1" x14ac:dyDescent="0.25">
      <c r="B55" s="5"/>
      <c r="C55" s="2"/>
      <c r="D55" s="2"/>
      <c r="E55" s="2"/>
      <c r="F55" s="2"/>
      <c r="G55" s="2"/>
      <c r="H55" s="2"/>
      <c r="I55" s="2"/>
      <c r="J55" s="2"/>
      <c r="K55" s="4"/>
      <c r="L55" s="1"/>
      <c r="M55" s="10"/>
      <c r="N55" s="1"/>
      <c r="O55" s="4"/>
    </row>
    <row r="56" spans="2:15" x14ac:dyDescent="0.25">
      <c r="B56" s="7" t="s">
        <v>28</v>
      </c>
      <c r="L56" s="23"/>
      <c r="M56" s="24"/>
      <c r="N56" s="26"/>
      <c r="O56" s="25"/>
    </row>
    <row r="57" spans="2:15" x14ac:dyDescent="0.25">
      <c r="B57" s="102" t="s">
        <v>20</v>
      </c>
      <c r="C57" s="13">
        <v>4593.4484423720178</v>
      </c>
      <c r="D57" s="13">
        <v>8844.2621625981828</v>
      </c>
      <c r="E57" s="13">
        <v>13954.711674082464</v>
      </c>
      <c r="F57" s="13">
        <v>16164.521961327213</v>
      </c>
      <c r="G57" s="13">
        <v>17794.560252879324</v>
      </c>
      <c r="H57" s="13">
        <v>21512.435794218618</v>
      </c>
      <c r="I57" s="13">
        <v>24137.623355713946</v>
      </c>
      <c r="J57" s="13">
        <v>26648.294723293282</v>
      </c>
      <c r="K57" s="13">
        <v>32115.226514397404</v>
      </c>
      <c r="L57" s="28">
        <v>2.5752355901198731E-2</v>
      </c>
      <c r="M57" s="29">
        <v>0.98677242613369143</v>
      </c>
      <c r="N57" s="33">
        <v>1</v>
      </c>
      <c r="O57" s="30">
        <v>1</v>
      </c>
    </row>
    <row r="58" spans="2:15" x14ac:dyDescent="0.25">
      <c r="B58" s="100" t="str">
        <f t="shared" ref="B58:B64" si="0">IF(A58="oil ex bio","Oil",A58)</f>
        <v>Oil</v>
      </c>
      <c r="C58" s="15">
        <v>497.78611154287097</v>
      </c>
      <c r="D58" s="15">
        <v>548.09745887537679</v>
      </c>
      <c r="E58" s="15">
        <v>428.59146615997855</v>
      </c>
      <c r="F58" s="15">
        <v>443.35790140835729</v>
      </c>
      <c r="G58" s="15">
        <v>388.85497611920556</v>
      </c>
      <c r="H58" s="15">
        <v>319.15206158682986</v>
      </c>
      <c r="I58" s="15">
        <v>281.07096209643214</v>
      </c>
      <c r="J58" s="15">
        <v>236.86343632374596</v>
      </c>
      <c r="K58" s="15">
        <v>176.33103289171564</v>
      </c>
      <c r="L58" s="23">
        <v>-3.3572190615135389E-2</v>
      </c>
      <c r="M58" s="24">
        <v>-0.60228286823898292</v>
      </c>
      <c r="N58" s="26">
        <v>2.7427838724155794E-2</v>
      </c>
      <c r="O58" s="25">
        <v>5.4905741615325562E-3</v>
      </c>
    </row>
    <row r="59" spans="2:15" x14ac:dyDescent="0.25">
      <c r="B59" s="100" t="str">
        <f t="shared" si="0"/>
        <v>Gas</v>
      </c>
      <c r="C59" s="15">
        <v>1017.041239397952</v>
      </c>
      <c r="D59" s="15">
        <v>1983.1176303871866</v>
      </c>
      <c r="E59" s="15">
        <v>2802.7939727692233</v>
      </c>
      <c r="F59" s="15">
        <v>3065.7433523907985</v>
      </c>
      <c r="G59" s="15">
        <v>3458.7394260263632</v>
      </c>
      <c r="H59" s="15">
        <v>4267.231411659729</v>
      </c>
      <c r="I59" s="15">
        <v>4964.2183414567844</v>
      </c>
      <c r="J59" s="15">
        <v>5526.9455860594144</v>
      </c>
      <c r="K59" s="15">
        <v>6443.4961610499086</v>
      </c>
      <c r="L59" s="23">
        <v>2.7892320574723017E-2</v>
      </c>
      <c r="M59" s="24">
        <v>1.101772855847504</v>
      </c>
      <c r="N59" s="26">
        <v>0.18965876997324335</v>
      </c>
      <c r="O59" s="25">
        <v>0.20063679632342807</v>
      </c>
    </row>
    <row r="60" spans="2:15" x14ac:dyDescent="0.25">
      <c r="B60" s="100" t="str">
        <f t="shared" si="0"/>
        <v>Coal</v>
      </c>
      <c r="C60" s="15">
        <v>1771.2362832838289</v>
      </c>
      <c r="D60" s="15">
        <v>4049.4524288902585</v>
      </c>
      <c r="E60" s="15">
        <v>6290.7195475897724</v>
      </c>
      <c r="F60" s="15">
        <v>7336.4131463647564</v>
      </c>
      <c r="G60" s="15">
        <v>7439.9514283060216</v>
      </c>
      <c r="H60" s="15">
        <v>7779.0714569826332</v>
      </c>
      <c r="I60" s="15">
        <v>7342.9457025815982</v>
      </c>
      <c r="J60" s="15">
        <v>6730.4521953012054</v>
      </c>
      <c r="K60" s="15">
        <v>6296.4814381834258</v>
      </c>
      <c r="L60" s="23">
        <v>-5.6454514500333675E-3</v>
      </c>
      <c r="M60" s="24">
        <v>-0.14174933818941537</v>
      </c>
      <c r="N60" s="26">
        <v>0.45385896124344088</v>
      </c>
      <c r="O60" s="25">
        <v>0.19605906984217233</v>
      </c>
    </row>
    <row r="61" spans="2:15" x14ac:dyDescent="0.25">
      <c r="B61" s="100" t="str">
        <f t="shared" si="0"/>
        <v>Nuclear</v>
      </c>
      <c r="C61" s="15">
        <v>263.31517852768445</v>
      </c>
      <c r="D61" s="15">
        <v>384.33532046997544</v>
      </c>
      <c r="E61" s="15">
        <v>700.87449258146137</v>
      </c>
      <c r="F61" s="15">
        <v>840.11403239013055</v>
      </c>
      <c r="G61" s="15">
        <v>955.01702774054115</v>
      </c>
      <c r="H61" s="15">
        <v>1334.3594365611648</v>
      </c>
      <c r="I61" s="15">
        <v>1672.6010715322661</v>
      </c>
      <c r="J61" s="15">
        <v>1954.3077030790284</v>
      </c>
      <c r="K61" s="15">
        <v>2320.8530163003356</v>
      </c>
      <c r="L61" s="23">
        <v>3.8352451326824522E-2</v>
      </c>
      <c r="M61" s="24">
        <v>1.7625452341243388</v>
      </c>
      <c r="N61" s="26">
        <v>5.1972711249986862E-2</v>
      </c>
      <c r="O61" s="25">
        <v>7.2266437705487976E-2</v>
      </c>
    </row>
    <row r="62" spans="2:15" x14ac:dyDescent="0.25">
      <c r="B62" s="100" t="str">
        <f t="shared" si="0"/>
        <v>Hydro</v>
      </c>
      <c r="C62" s="15">
        <v>1008.6622054449412</v>
      </c>
      <c r="D62" s="15">
        <v>1711.1322821993876</v>
      </c>
      <c r="E62" s="15">
        <v>2378.8232287940591</v>
      </c>
      <c r="F62" s="15">
        <v>2320.0974147664642</v>
      </c>
      <c r="G62" s="15">
        <v>2533.9348996911763</v>
      </c>
      <c r="H62" s="15">
        <v>2677.70306753246</v>
      </c>
      <c r="I62" s="15">
        <v>2889.1651045744056</v>
      </c>
      <c r="J62" s="15">
        <v>3170.4227037522865</v>
      </c>
      <c r="K62" s="15">
        <v>3606.5407296294625</v>
      </c>
      <c r="L62" s="23">
        <v>1.6472717959540528E-2</v>
      </c>
      <c r="M62" s="24">
        <v>0.5544781467688884</v>
      </c>
      <c r="N62" s="26">
        <v>0.14353022132774343</v>
      </c>
      <c r="O62" s="25">
        <v>0.11230002466314953</v>
      </c>
    </row>
    <row r="63" spans="2:15" x14ac:dyDescent="0.25">
      <c r="B63" s="100" t="str">
        <f t="shared" si="0"/>
        <v>Wind</v>
      </c>
      <c r="C63" s="15">
        <v>2.0215580100493411</v>
      </c>
      <c r="D63" s="15">
        <v>59.919882319386069</v>
      </c>
      <c r="E63" s="15">
        <v>646.47059974889657</v>
      </c>
      <c r="F63" s="15">
        <v>1064.9471857458698</v>
      </c>
      <c r="G63" s="15">
        <v>1487.7244518797106</v>
      </c>
      <c r="H63" s="15">
        <v>2394.4008113048649</v>
      </c>
      <c r="I63" s="15">
        <v>3157.3321339282788</v>
      </c>
      <c r="J63" s="15">
        <v>3973.2033478053454</v>
      </c>
      <c r="K63" s="15">
        <v>5617.2336542363346</v>
      </c>
      <c r="L63" s="23">
        <v>6.3525583411693454E-2</v>
      </c>
      <c r="M63" s="24">
        <v>4.2746593722411932</v>
      </c>
      <c r="N63" s="26">
        <v>6.5881761817250223E-2</v>
      </c>
      <c r="O63" s="25">
        <v>0.17490873532273243</v>
      </c>
    </row>
    <row r="64" spans="2:15" x14ac:dyDescent="0.25">
      <c r="B64" s="100" t="str">
        <f t="shared" si="0"/>
        <v>Solar</v>
      </c>
      <c r="C64" s="15">
        <v>3.4768195713591923E-2</v>
      </c>
      <c r="D64" s="15">
        <v>1.1001602439795726</v>
      </c>
      <c r="E64" s="15">
        <v>366.36493621375115</v>
      </c>
      <c r="F64" s="15">
        <v>707.57850906970339</v>
      </c>
      <c r="G64" s="15">
        <v>1142.2787797604169</v>
      </c>
      <c r="H64" s="15">
        <v>2286.7318093736349</v>
      </c>
      <c r="I64" s="15">
        <v>3304.7075430552354</v>
      </c>
      <c r="J64" s="15">
        <v>4443.2593928864435</v>
      </c>
      <c r="K64" s="15">
        <v>6855.9070098429083</v>
      </c>
      <c r="L64" s="23">
        <v>8.7750445410063271E-2</v>
      </c>
      <c r="M64" s="24">
        <v>8.6892527429313642</v>
      </c>
      <c r="N64" s="26">
        <v>4.377354992387332E-2</v>
      </c>
      <c r="O64" s="25">
        <v>0.21347839495291659</v>
      </c>
    </row>
    <row r="65" spans="2:15" x14ac:dyDescent="0.25">
      <c r="B65" s="101" t="s">
        <v>29</v>
      </c>
      <c r="C65" s="86">
        <v>33.351097968977228</v>
      </c>
      <c r="D65" s="86">
        <v>107.10699921263404</v>
      </c>
      <c r="E65" s="86">
        <v>340.07343022532223</v>
      </c>
      <c r="F65" s="86">
        <v>386.27041919113253</v>
      </c>
      <c r="G65" s="86">
        <v>388.05926335588811</v>
      </c>
      <c r="H65" s="86">
        <v>453.78573921729912</v>
      </c>
      <c r="I65" s="86">
        <v>525.58249648894343</v>
      </c>
      <c r="J65" s="86">
        <v>612.84035808581393</v>
      </c>
      <c r="K65" s="86">
        <v>798.38347226331462</v>
      </c>
      <c r="L65" s="87">
        <v>2.7255610115894058E-2</v>
      </c>
      <c r="M65" s="88">
        <v>1.0669029586453065</v>
      </c>
      <c r="N65" s="89">
        <v>2.3896185740306126E-2</v>
      </c>
      <c r="O65" s="90">
        <v>2.4859967028580527E-2</v>
      </c>
    </row>
    <row r="66" spans="2:15" x14ac:dyDescent="0.25">
      <c r="B66" s="63"/>
      <c r="C66" s="15"/>
      <c r="D66" s="15"/>
      <c r="E66" s="15"/>
      <c r="F66" s="15"/>
      <c r="G66" s="15"/>
      <c r="H66" s="15"/>
      <c r="I66" s="15"/>
      <c r="J66" s="15"/>
      <c r="K66" s="15"/>
      <c r="L66" s="61"/>
      <c r="M66" s="62"/>
      <c r="N66" s="37"/>
      <c r="O66" s="37"/>
    </row>
  </sheetData>
  <mergeCells count="5">
    <mergeCell ref="C5:K5"/>
    <mergeCell ref="B2:K3"/>
    <mergeCell ref="N5:O5"/>
    <mergeCell ref="N4:O4"/>
    <mergeCell ref="L2:O3"/>
  </mergeCells>
  <printOptions horizontalCentered="1"/>
  <pageMargins left="0.49" right="0.28000000000000003" top="0.61" bottom="0.61" header="0.5" footer="0.5"/>
  <pageSetup paperSize="17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13"/>
  <sheetViews>
    <sheetView zoomScaleNormal="100" workbookViewId="0">
      <pane xSplit="2" ySplit="7" topLeftCell="C183" activePane="bottomRight" state="frozen"/>
      <selection activeCell="A4" sqref="A4"/>
      <selection pane="topRight" activeCell="A4" sqref="A4"/>
      <selection pane="bottomLeft" activeCell="A4" sqref="A4"/>
      <selection pane="bottomRight" activeCell="Q4" sqref="Q4"/>
    </sheetView>
  </sheetViews>
  <sheetFormatPr defaultRowHeight="13.2" x14ac:dyDescent="0.25"/>
  <cols>
    <col min="1" max="1" width="1.21875" style="67" customWidth="1"/>
    <col min="2" max="2" width="43.5546875" customWidth="1"/>
    <col min="3" max="11" width="8.77734375" style="6" customWidth="1"/>
    <col min="12" max="12" width="11" customWidth="1"/>
    <col min="13" max="13" width="12.77734375" customWidth="1"/>
  </cols>
  <sheetData>
    <row r="1" spans="2:15" ht="6" customHeight="1" x14ac:dyDescent="0.25"/>
    <row r="2" spans="2:15" ht="15" customHeight="1" x14ac:dyDescent="0.25">
      <c r="B2" s="103" t="s">
        <v>71</v>
      </c>
      <c r="C2" s="104"/>
      <c r="D2" s="104"/>
      <c r="E2" s="104"/>
      <c r="F2" s="104"/>
      <c r="G2" s="104"/>
      <c r="H2" s="104"/>
      <c r="I2" s="104"/>
      <c r="J2" s="104"/>
      <c r="K2" s="104"/>
      <c r="L2" s="112"/>
      <c r="M2" s="112"/>
      <c r="N2" s="112"/>
      <c r="O2" s="113"/>
    </row>
    <row r="3" spans="2:15" ht="12.75" customHeight="1" x14ac:dyDescent="0.25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14"/>
      <c r="M3" s="114"/>
      <c r="N3" s="114"/>
      <c r="O3" s="115"/>
    </row>
    <row r="4" spans="2:15" ht="39.6" x14ac:dyDescent="0.25">
      <c r="B4" s="91" t="s">
        <v>24</v>
      </c>
      <c r="C4" s="95"/>
      <c r="D4" s="95"/>
      <c r="E4" s="95"/>
      <c r="F4" s="95"/>
      <c r="G4" s="95"/>
      <c r="H4" s="95"/>
      <c r="I4" s="95"/>
      <c r="J4" s="95"/>
      <c r="K4" s="96"/>
      <c r="L4" s="72" t="s">
        <v>25</v>
      </c>
      <c r="M4" s="71" t="s">
        <v>26</v>
      </c>
      <c r="N4" s="109" t="s">
        <v>27</v>
      </c>
      <c r="O4" s="110"/>
    </row>
    <row r="5" spans="2:15" x14ac:dyDescent="0.25">
      <c r="B5" s="85"/>
      <c r="C5" s="107"/>
      <c r="D5" s="107"/>
      <c r="E5" s="107"/>
      <c r="F5" s="107"/>
      <c r="G5" s="107"/>
      <c r="H5" s="107"/>
      <c r="I5" s="107"/>
      <c r="J5" s="107"/>
      <c r="K5" s="108"/>
      <c r="L5" s="66">
        <v>2023</v>
      </c>
      <c r="M5" s="66">
        <v>2023</v>
      </c>
      <c r="N5" s="111"/>
      <c r="O5" s="108"/>
    </row>
    <row r="6" spans="2:15" x14ac:dyDescent="0.25">
      <c r="B6" s="82" t="s">
        <v>7</v>
      </c>
      <c r="C6" s="64">
        <v>2000</v>
      </c>
      <c r="D6" s="64">
        <v>2010</v>
      </c>
      <c r="E6" s="64">
        <v>2020</v>
      </c>
      <c r="F6" s="64">
        <v>2023</v>
      </c>
      <c r="G6" s="64">
        <v>2025</v>
      </c>
      <c r="H6" s="64">
        <v>2030</v>
      </c>
      <c r="I6" s="64">
        <v>2035</v>
      </c>
      <c r="J6" s="64">
        <v>2040</v>
      </c>
      <c r="K6" s="65">
        <v>2050</v>
      </c>
      <c r="L6" s="66">
        <v>2050</v>
      </c>
      <c r="M6" s="66">
        <v>2050</v>
      </c>
      <c r="N6" s="66">
        <v>2023</v>
      </c>
      <c r="O6" s="65">
        <v>2050</v>
      </c>
    </row>
    <row r="7" spans="2:15" ht="4.05" customHeight="1" x14ac:dyDescent="0.25">
      <c r="B7" s="5"/>
      <c r="C7" s="2"/>
      <c r="D7" s="2"/>
      <c r="E7" s="2"/>
      <c r="F7" s="2"/>
      <c r="G7" s="2"/>
      <c r="H7" s="2"/>
      <c r="I7" s="2"/>
      <c r="J7" s="2"/>
      <c r="K7" s="4"/>
      <c r="L7" s="1"/>
      <c r="M7" s="1"/>
      <c r="N7" s="1"/>
      <c r="O7" s="4"/>
    </row>
    <row r="8" spans="2:15" x14ac:dyDescent="0.25">
      <c r="B8" s="82" t="s">
        <v>56</v>
      </c>
      <c r="K8" s="18"/>
      <c r="L8" s="3"/>
      <c r="M8" s="21"/>
      <c r="N8" s="3"/>
      <c r="O8" s="22"/>
    </row>
    <row r="9" spans="2:15" x14ac:dyDescent="0.25">
      <c r="B9" s="8" t="s">
        <v>13</v>
      </c>
      <c r="C9" s="15">
        <v>21.838670014662927</v>
      </c>
      <c r="D9" s="15">
        <v>28.773751327655262</v>
      </c>
      <c r="E9" s="15">
        <v>33.466947917762148</v>
      </c>
      <c r="F9" s="15">
        <v>35.381172850658437</v>
      </c>
      <c r="G9" s="15">
        <v>37.266471313445464</v>
      </c>
      <c r="H9" s="15">
        <v>41.440260102141558</v>
      </c>
      <c r="I9" s="15">
        <v>45.413512503635779</v>
      </c>
      <c r="J9" s="15">
        <v>49.057637874923117</v>
      </c>
      <c r="K9" s="19">
        <v>55.24464217258231</v>
      </c>
      <c r="L9" s="23">
        <v>1.6640322933287655E-2</v>
      </c>
      <c r="M9" s="24">
        <v>0.56141353498275048</v>
      </c>
      <c r="N9" s="24">
        <v>1</v>
      </c>
      <c r="O9" s="25">
        <v>1</v>
      </c>
    </row>
    <row r="10" spans="2:15" x14ac:dyDescent="0.25">
      <c r="B10" s="8" t="s">
        <v>42</v>
      </c>
      <c r="C10" s="15">
        <v>4.8447217889457246</v>
      </c>
      <c r="D10" s="15">
        <v>7.0200554414236533</v>
      </c>
      <c r="E10" s="15">
        <v>7.4130452506688975</v>
      </c>
      <c r="F10" s="15">
        <v>8.6659857385302299</v>
      </c>
      <c r="G10" s="15">
        <v>9.1876801962716499</v>
      </c>
      <c r="H10" s="15">
        <v>10.615635041320223</v>
      </c>
      <c r="I10" s="15">
        <v>12.087101627993206</v>
      </c>
      <c r="J10" s="15">
        <v>13.562451093409214</v>
      </c>
      <c r="K10" s="19">
        <v>16.426842318442841</v>
      </c>
      <c r="L10" s="23">
        <v>2.3968325791315026E-2</v>
      </c>
      <c r="M10" s="24">
        <v>0.89555381396564226</v>
      </c>
      <c r="N10" s="26">
        <v>0.24493212181260288</v>
      </c>
      <c r="O10" s="25">
        <v>0.29734724803042378</v>
      </c>
    </row>
    <row r="11" spans="2:15" x14ac:dyDescent="0.25">
      <c r="B11" s="8" t="s">
        <v>8</v>
      </c>
      <c r="C11" s="15">
        <v>3.5702595399838248</v>
      </c>
      <c r="D11" s="15">
        <v>4.673725192311533</v>
      </c>
      <c r="E11" s="15">
        <v>6.1068828507035597</v>
      </c>
      <c r="F11" s="15">
        <v>6.50720919450798</v>
      </c>
      <c r="G11" s="15">
        <v>7.3850984955124819</v>
      </c>
      <c r="H11" s="15">
        <v>8.8575708832669537</v>
      </c>
      <c r="I11" s="15">
        <v>10.14378617065656</v>
      </c>
      <c r="J11" s="15">
        <v>11.251299252012778</v>
      </c>
      <c r="K11" s="19">
        <v>13.020354474830068</v>
      </c>
      <c r="L11" s="23">
        <v>2.6021813389482062E-2</v>
      </c>
      <c r="M11" s="24">
        <v>1.0009122322084125</v>
      </c>
      <c r="N11" s="26">
        <v>0.18391728340873476</v>
      </c>
      <c r="O11" s="25">
        <v>0.23568537984470858</v>
      </c>
    </row>
    <row r="12" spans="2:15" x14ac:dyDescent="0.25">
      <c r="B12" s="8" t="s">
        <v>9</v>
      </c>
      <c r="C12" s="15">
        <v>3.277527358502339</v>
      </c>
      <c r="D12" s="15">
        <v>4.1558918591998859</v>
      </c>
      <c r="E12" s="15">
        <v>3.8939493190137937</v>
      </c>
      <c r="F12" s="15">
        <v>3.7324198506186113</v>
      </c>
      <c r="G12" s="15">
        <v>3.7360084798285085</v>
      </c>
      <c r="H12" s="15">
        <v>3.7465552368784993</v>
      </c>
      <c r="I12" s="15">
        <v>3.6750944691154417</v>
      </c>
      <c r="J12" s="15">
        <v>3.5561388835412631</v>
      </c>
      <c r="K12" s="19">
        <v>3.2288588768339497</v>
      </c>
      <c r="L12" s="23">
        <v>-5.3533229889040079E-3</v>
      </c>
      <c r="M12" s="24">
        <v>-0.1349154151833164</v>
      </c>
      <c r="N12" s="26">
        <v>0.10549169374268359</v>
      </c>
      <c r="O12" s="25">
        <v>5.8446552459279377E-2</v>
      </c>
    </row>
    <row r="13" spans="2:15" x14ac:dyDescent="0.25">
      <c r="B13" s="8" t="s">
        <v>10</v>
      </c>
      <c r="C13" s="15">
        <v>0.13452605376003984</v>
      </c>
      <c r="D13" s="15">
        <v>0.12512113495734678</v>
      </c>
      <c r="E13" s="15">
        <v>0.10238266038374713</v>
      </c>
      <c r="F13" s="15">
        <v>0.14895534801474933</v>
      </c>
      <c r="G13" s="15">
        <v>0.14895534801474933</v>
      </c>
      <c r="H13" s="15">
        <v>0.23297558403060165</v>
      </c>
      <c r="I13" s="15">
        <v>0.39838841907857447</v>
      </c>
      <c r="J13" s="15">
        <v>0.48947512596588583</v>
      </c>
      <c r="K13" s="19">
        <v>0.44635230286791644</v>
      </c>
      <c r="L13" s="23">
        <v>4.1484125626368495E-2</v>
      </c>
      <c r="M13" s="24">
        <v>1.9965510390652059</v>
      </c>
      <c r="N13" s="26">
        <v>4.2100172496677794E-3</v>
      </c>
      <c r="O13" s="25">
        <v>8.0795582216557325E-3</v>
      </c>
    </row>
    <row r="14" spans="2:15" x14ac:dyDescent="0.25">
      <c r="B14" s="8" t="s">
        <v>49</v>
      </c>
      <c r="C14" s="15">
        <v>9.7404086264994767</v>
      </c>
      <c r="D14" s="15">
        <v>12.375085624047484</v>
      </c>
      <c r="E14" s="15">
        <v>15.148426185649551</v>
      </c>
      <c r="F14" s="15">
        <v>15.459607537094371</v>
      </c>
      <c r="G14" s="15">
        <v>15.806399211100461</v>
      </c>
      <c r="H14" s="15">
        <v>16.603757745072727</v>
      </c>
      <c r="I14" s="15">
        <v>17.21461481912857</v>
      </c>
      <c r="J14" s="15">
        <v>17.656481827157972</v>
      </c>
      <c r="K14" s="19">
        <v>17.910107827067613</v>
      </c>
      <c r="L14" s="23">
        <v>5.4643040126558517E-3</v>
      </c>
      <c r="M14" s="24">
        <v>0.15850986411481771</v>
      </c>
      <c r="N14" s="26">
        <v>0.43694446202640991</v>
      </c>
      <c r="O14" s="25">
        <v>0.32419628624106334</v>
      </c>
    </row>
    <row r="15" spans="2:15" x14ac:dyDescent="0.25">
      <c r="B15" s="8" t="s">
        <v>12</v>
      </c>
      <c r="C15" s="15">
        <v>0.25559950214407567</v>
      </c>
      <c r="D15" s="15">
        <v>0.37409354241766829</v>
      </c>
      <c r="E15" s="15">
        <v>0.50080200544298015</v>
      </c>
      <c r="F15" s="15">
        <v>0.48524831093016951</v>
      </c>
      <c r="G15" s="15">
        <v>0.51570289577978845</v>
      </c>
      <c r="H15" s="15">
        <v>0.60891987572495276</v>
      </c>
      <c r="I15" s="15">
        <v>0.71140697752444715</v>
      </c>
      <c r="J15" s="15">
        <v>0.84966705203336634</v>
      </c>
      <c r="K15" s="19">
        <v>1.1033929047068398</v>
      </c>
      <c r="L15" s="23">
        <v>3.0892930225148829E-2</v>
      </c>
      <c r="M15" s="24">
        <v>1.2738727366031481</v>
      </c>
      <c r="N15" s="26">
        <v>1.3714873528313212E-2</v>
      </c>
      <c r="O15" s="25">
        <v>1.9972849154491386E-2</v>
      </c>
    </row>
    <row r="16" spans="2:15" x14ac:dyDescent="0.25">
      <c r="B16" s="8" t="s">
        <v>36</v>
      </c>
      <c r="C16" s="15">
        <v>1.4801834233774295E-2</v>
      </c>
      <c r="D16" s="15">
        <v>3.6667278369993159E-2</v>
      </c>
      <c r="E16" s="15">
        <v>0.17266161059290086</v>
      </c>
      <c r="F16" s="15">
        <v>0.18722847661344291</v>
      </c>
      <c r="G16" s="15">
        <v>0.2025409402516869</v>
      </c>
      <c r="H16" s="15">
        <v>0.22644098276266569</v>
      </c>
      <c r="I16" s="15">
        <v>0.25204981630332113</v>
      </c>
      <c r="J16" s="15">
        <v>0.27653081477954827</v>
      </c>
      <c r="K16" s="19">
        <v>0.33053549143793937</v>
      </c>
      <c r="L16" s="23">
        <v>2.1274414041203782E-2</v>
      </c>
      <c r="M16" s="24">
        <v>0.76541249182073989</v>
      </c>
      <c r="N16" s="59">
        <v>5.2917543859758911E-3</v>
      </c>
      <c r="O16" s="60">
        <v>5.9831230403368015E-3</v>
      </c>
    </row>
    <row r="17" spans="2:19" x14ac:dyDescent="0.25">
      <c r="B17" s="8" t="s">
        <v>11</v>
      </c>
      <c r="C17" s="15">
        <v>0</v>
      </c>
      <c r="D17" s="15">
        <v>1.3053678904109586E-4</v>
      </c>
      <c r="E17" s="15">
        <v>2.4279842761643837E-3</v>
      </c>
      <c r="F17" s="15">
        <v>3.0577224077335307E-3</v>
      </c>
      <c r="G17" s="15">
        <v>5.5819040477102701E-3</v>
      </c>
      <c r="H17" s="15">
        <v>1.9723536706295185E-2</v>
      </c>
      <c r="I17" s="15">
        <v>5.1553644538278348E-2</v>
      </c>
      <c r="J17" s="15">
        <v>9.5110517457926119E-2</v>
      </c>
      <c r="K17" s="19">
        <v>0.21992956245255413</v>
      </c>
      <c r="L17" s="23">
        <v>0.17158428875662479</v>
      </c>
      <c r="M17" s="24">
        <v>70.92594131380686</v>
      </c>
      <c r="N17" s="59">
        <v>8.6422302071216585E-5</v>
      </c>
      <c r="O17" s="60">
        <v>3.9810116203758171E-3</v>
      </c>
    </row>
    <row r="18" spans="2:19" x14ac:dyDescent="0.25">
      <c r="B18" s="51" t="s">
        <v>21</v>
      </c>
      <c r="C18" s="15">
        <v>7.9175924030097774E-4</v>
      </c>
      <c r="D18" s="15">
        <v>8.0950556810082726E-3</v>
      </c>
      <c r="E18" s="15">
        <v>6.674325630416475E-2</v>
      </c>
      <c r="F18" s="15">
        <v>9.744871018470333E-2</v>
      </c>
      <c r="G18" s="15">
        <v>0.13538294580433968</v>
      </c>
      <c r="H18" s="15">
        <v>0.23774396988232957</v>
      </c>
      <c r="I18" s="15">
        <v>0.3726451182416789</v>
      </c>
      <c r="J18" s="15">
        <v>0.52866468809140421</v>
      </c>
      <c r="K18" s="19">
        <v>0.96554105623780251</v>
      </c>
      <c r="L18" s="23">
        <v>8.8651037367622365E-2</v>
      </c>
      <c r="M18" s="24">
        <v>8.9081973933541594</v>
      </c>
      <c r="N18" s="59">
        <v>2.7542532463812833E-3</v>
      </c>
      <c r="O18" s="60">
        <v>1.7477551093941134E-2</v>
      </c>
    </row>
    <row r="19" spans="2:19" x14ac:dyDescent="0.25">
      <c r="B19" s="51" t="s">
        <v>35</v>
      </c>
      <c r="C19" s="15">
        <v>3.3551353372577718E-5</v>
      </c>
      <c r="D19" s="15">
        <v>4.8856624576387817E-3</v>
      </c>
      <c r="E19" s="15">
        <v>5.9626794726369212E-2</v>
      </c>
      <c r="F19" s="15">
        <v>9.4011961756477039E-2</v>
      </c>
      <c r="G19" s="15">
        <v>0.14312089683409651</v>
      </c>
      <c r="H19" s="15">
        <v>0.29093724649630187</v>
      </c>
      <c r="I19" s="15">
        <v>0.50687144105571413</v>
      </c>
      <c r="J19" s="15">
        <v>0.79181862047374951</v>
      </c>
      <c r="K19" s="19">
        <v>1.5927273577047569</v>
      </c>
      <c r="L19" s="23">
        <v>0.1104959397162808</v>
      </c>
      <c r="M19" s="24">
        <v>15.941752176499225</v>
      </c>
      <c r="N19" s="59">
        <v>2.6571182971603354E-3</v>
      </c>
      <c r="O19" s="60">
        <v>2.8830440293723562E-2</v>
      </c>
    </row>
    <row r="20" spans="2:19" x14ac:dyDescent="0.25">
      <c r="B20" s="3"/>
      <c r="K20" s="18"/>
      <c r="L20" s="3"/>
      <c r="M20" s="21"/>
      <c r="N20" s="3"/>
      <c r="O20" s="22"/>
    </row>
    <row r="21" spans="2:19" x14ac:dyDescent="0.25">
      <c r="B21" s="82" t="s">
        <v>57</v>
      </c>
      <c r="K21" s="18"/>
      <c r="L21" s="3"/>
      <c r="M21" s="21"/>
      <c r="N21" s="3"/>
      <c r="O21" s="22"/>
    </row>
    <row r="22" spans="2:19" x14ac:dyDescent="0.25">
      <c r="B22" s="8" t="s">
        <v>52</v>
      </c>
      <c r="C22" s="15">
        <v>19.304723698216161</v>
      </c>
      <c r="D22" s="15">
        <v>25.031765081900105</v>
      </c>
      <c r="E22" s="15">
        <v>29.04086377828768</v>
      </c>
      <c r="F22" s="15">
        <v>30.680975509933639</v>
      </c>
      <c r="G22" s="15">
        <v>32.19584392757713</v>
      </c>
      <c r="H22" s="15">
        <v>35.732465642195898</v>
      </c>
      <c r="I22" s="15">
        <v>39.13665197289253</v>
      </c>
      <c r="J22" s="15">
        <v>42.378114728063174</v>
      </c>
      <c r="K22" s="19">
        <v>47.956513320196642</v>
      </c>
      <c r="L22" s="23">
        <v>1.6680248776875795E-2</v>
      </c>
      <c r="M22" s="24">
        <v>0.56307003030818459</v>
      </c>
      <c r="N22" s="24">
        <v>1</v>
      </c>
      <c r="O22" s="25">
        <v>1</v>
      </c>
    </row>
    <row r="23" spans="2:19" ht="12" customHeight="1" x14ac:dyDescent="0.25">
      <c r="B23" s="8" t="s">
        <v>53</v>
      </c>
      <c r="C23" s="15">
        <v>9.1763137299936623</v>
      </c>
      <c r="D23" s="15">
        <v>11.620367648060148</v>
      </c>
      <c r="E23" s="15">
        <v>14.227885042717578</v>
      </c>
      <c r="F23" s="15">
        <v>14.84554108342199</v>
      </c>
      <c r="G23" s="15">
        <v>15.544142842266643</v>
      </c>
      <c r="H23" s="15">
        <v>17.220334500250669</v>
      </c>
      <c r="I23" s="15">
        <v>18.7934513961942</v>
      </c>
      <c r="J23" s="15">
        <v>20.201189559075935</v>
      </c>
      <c r="K23" s="19">
        <v>22.674817050527384</v>
      </c>
      <c r="L23" s="23">
        <v>1.581092659880956E-2</v>
      </c>
      <c r="M23" s="24">
        <v>0.52738232463943957</v>
      </c>
      <c r="N23" s="24">
        <v>0.48386796171508367</v>
      </c>
      <c r="O23" s="25">
        <v>0.47282038414952909</v>
      </c>
    </row>
    <row r="24" spans="2:19" x14ac:dyDescent="0.25">
      <c r="B24" s="8" t="s">
        <v>54</v>
      </c>
      <c r="C24" s="15">
        <v>2.8022368111247351</v>
      </c>
      <c r="D24" s="15">
        <v>4.1814261335987428</v>
      </c>
      <c r="E24" s="15">
        <v>5.0779359524895566</v>
      </c>
      <c r="F24" s="15">
        <v>5.7282008498489763</v>
      </c>
      <c r="G24" s="15">
        <v>6.234012200084508</v>
      </c>
      <c r="H24" s="15">
        <v>7.5078463766856505</v>
      </c>
      <c r="I24" s="15">
        <v>8.6455543610019951</v>
      </c>
      <c r="J24" s="15">
        <v>9.8236260428823368</v>
      </c>
      <c r="K24" s="19">
        <v>12.211505032075515</v>
      </c>
      <c r="L24" s="23">
        <v>2.8432899655672417E-2</v>
      </c>
      <c r="M24" s="24">
        <v>1.1318220768040055</v>
      </c>
      <c r="N24" s="26">
        <v>0.1867020443334452</v>
      </c>
      <c r="O24" s="25">
        <v>0.25463704899773648</v>
      </c>
    </row>
    <row r="25" spans="2:19" x14ac:dyDescent="0.25">
      <c r="B25" s="8" t="s">
        <v>55</v>
      </c>
      <c r="C25" s="15">
        <v>7.3261731570977595</v>
      </c>
      <c r="D25" s="15">
        <v>9.2299713002411998</v>
      </c>
      <c r="E25" s="15">
        <v>9.7350427830805319</v>
      </c>
      <c r="F25" s="15">
        <v>10.10723357666269</v>
      </c>
      <c r="G25" s="15">
        <v>10.417688885225994</v>
      </c>
      <c r="H25" s="15">
        <v>11.004284765259593</v>
      </c>
      <c r="I25" s="15">
        <v>11.697646215696341</v>
      </c>
      <c r="J25" s="15">
        <v>12.35329912610492</v>
      </c>
      <c r="K25" s="19">
        <v>13.070191237593765</v>
      </c>
      <c r="L25" s="23">
        <v>9.5670595473813513E-3</v>
      </c>
      <c r="M25" s="24">
        <v>0.29315219030580808</v>
      </c>
      <c r="N25" s="26">
        <v>0.32942999395147171</v>
      </c>
      <c r="O25" s="25">
        <v>0.27254256685273487</v>
      </c>
    </row>
    <row r="26" spans="2:19" x14ac:dyDescent="0.25">
      <c r="B26" s="51" t="s">
        <v>30</v>
      </c>
      <c r="C26" s="15">
        <v>1.2937814248298025</v>
      </c>
      <c r="D26" s="15">
        <v>1.89904469676153</v>
      </c>
      <c r="E26" s="15">
        <v>2.3451542841757589</v>
      </c>
      <c r="F26" s="15">
        <v>2.5848456961926725</v>
      </c>
      <c r="G26" s="15">
        <v>2.9477159660182384</v>
      </c>
      <c r="H26" s="15">
        <v>3.7905184611631122</v>
      </c>
      <c r="I26" s="15">
        <v>4.6948794047052225</v>
      </c>
      <c r="J26" s="15">
        <v>5.6745152742347083</v>
      </c>
      <c r="K26" s="19">
        <v>7.8518757303072828</v>
      </c>
      <c r="L26" s="23">
        <v>4.2009808958001882E-2</v>
      </c>
      <c r="M26" s="24">
        <v>2.0376574283999389</v>
      </c>
      <c r="N26" s="26">
        <v>8.4249136581585282E-2</v>
      </c>
      <c r="O26" s="25">
        <v>0.16372907842323275</v>
      </c>
      <c r="Q26" s="17"/>
      <c r="R26" s="17"/>
      <c r="S26" s="17"/>
    </row>
    <row r="27" spans="2:19" ht="15.6" x14ac:dyDescent="0.25">
      <c r="B27" s="51" t="s">
        <v>31</v>
      </c>
      <c r="C27" s="15">
        <v>3.8277277412765662</v>
      </c>
      <c r="D27" s="15">
        <v>5.6410309425166876</v>
      </c>
      <c r="E27" s="15">
        <v>6.7712384236502245</v>
      </c>
      <c r="F27" s="15">
        <v>7.2850430369174841</v>
      </c>
      <c r="G27" s="15">
        <v>8.0183433518865712</v>
      </c>
      <c r="H27" s="15">
        <v>9.4983129211087487</v>
      </c>
      <c r="I27" s="15">
        <v>10.97173993544847</v>
      </c>
      <c r="J27" s="15">
        <v>12.354038421094623</v>
      </c>
      <c r="K27" s="19">
        <v>15.140004582692894</v>
      </c>
      <c r="L27" s="23">
        <v>2.7463588479869294E-2</v>
      </c>
      <c r="M27" s="24">
        <v>1.0782313166812911</v>
      </c>
      <c r="N27" s="24">
        <v>0.20590168301280354</v>
      </c>
      <c r="O27" s="25">
        <v>0.27405380842898858</v>
      </c>
    </row>
    <row r="28" spans="2:19" x14ac:dyDescent="0.25">
      <c r="B28" s="3"/>
      <c r="C28" s="15"/>
      <c r="D28" s="15"/>
      <c r="E28" s="15"/>
      <c r="F28" s="15"/>
      <c r="G28" s="15"/>
      <c r="H28" s="15"/>
      <c r="I28" s="15"/>
      <c r="J28" s="15"/>
      <c r="K28" s="55"/>
      <c r="L28" s="23"/>
      <c r="M28" s="24"/>
      <c r="N28" s="26"/>
      <c r="O28" s="25"/>
    </row>
    <row r="29" spans="2:19" ht="3.75" customHeight="1" x14ac:dyDescent="0.25">
      <c r="B29" s="5"/>
      <c r="C29" s="2"/>
      <c r="D29" s="2"/>
      <c r="E29" s="2"/>
      <c r="F29" s="2"/>
      <c r="G29" s="2"/>
      <c r="H29" s="2"/>
      <c r="I29" s="2"/>
      <c r="J29" s="2"/>
      <c r="K29" s="4"/>
      <c r="L29" s="1"/>
      <c r="M29" s="10"/>
      <c r="N29" s="1"/>
      <c r="O29" s="4"/>
    </row>
    <row r="30" spans="2:19" x14ac:dyDescent="0.25">
      <c r="B30" s="82" t="s">
        <v>58</v>
      </c>
      <c r="K30" s="18"/>
      <c r="L30" s="3"/>
      <c r="M30" s="21"/>
      <c r="N30" s="3"/>
      <c r="O30" s="22"/>
    </row>
    <row r="31" spans="2:19" x14ac:dyDescent="0.25">
      <c r="B31" s="8" t="s">
        <v>13</v>
      </c>
      <c r="C31" s="15">
        <v>121.72033309942381</v>
      </c>
      <c r="D31" s="15">
        <v>198.48501147549962</v>
      </c>
      <c r="E31" s="15">
        <v>244.65745538518155</v>
      </c>
      <c r="F31" s="15">
        <v>264.85772700130383</v>
      </c>
      <c r="G31" s="15">
        <v>276.03698599174282</v>
      </c>
      <c r="H31" s="15">
        <v>297.06197008568074</v>
      </c>
      <c r="I31" s="15">
        <v>306.1565788218939</v>
      </c>
      <c r="J31" s="15">
        <v>310.6054378069756</v>
      </c>
      <c r="K31" s="19">
        <v>327.58848112142925</v>
      </c>
      <c r="L31" s="23">
        <v>7.9038640402755433E-3</v>
      </c>
      <c r="M31" s="24">
        <v>0.23684698509783941</v>
      </c>
      <c r="N31" s="24">
        <v>1</v>
      </c>
      <c r="O31" s="25">
        <v>1</v>
      </c>
    </row>
    <row r="32" spans="2:19" x14ac:dyDescent="0.25">
      <c r="B32" s="8" t="s">
        <v>42</v>
      </c>
      <c r="C32" s="15">
        <v>40.34270466837949</v>
      </c>
      <c r="D32" s="15">
        <v>52.229714550546234</v>
      </c>
      <c r="E32" s="15">
        <v>63.025775232636136</v>
      </c>
      <c r="F32" s="15">
        <v>68.939085437669092</v>
      </c>
      <c r="G32" s="15">
        <v>72.037587187860069</v>
      </c>
      <c r="H32" s="15">
        <v>74.619659140043424</v>
      </c>
      <c r="I32" s="15">
        <v>76.684733618785557</v>
      </c>
      <c r="J32" s="15">
        <v>80.148058282862948</v>
      </c>
      <c r="K32" s="19">
        <v>88.417053714605331</v>
      </c>
      <c r="L32" s="23">
        <v>9.2589558681213102E-3</v>
      </c>
      <c r="M32" s="24">
        <v>0.28253882617208692</v>
      </c>
      <c r="N32" s="26">
        <v>0.26028723503063861</v>
      </c>
      <c r="O32" s="25">
        <v>0.26990281652129045</v>
      </c>
    </row>
    <row r="33" spans="2:19" x14ac:dyDescent="0.25">
      <c r="B33" s="8" t="s">
        <v>8</v>
      </c>
      <c r="C33" s="15">
        <v>11.556344305671935</v>
      </c>
      <c r="D33" s="15">
        <v>21.410316202555116</v>
      </c>
      <c r="E33" s="15">
        <v>31.118322781949999</v>
      </c>
      <c r="F33" s="15">
        <v>33.018937031149832</v>
      </c>
      <c r="G33" s="15">
        <v>36.378860446767135</v>
      </c>
      <c r="H33" s="15">
        <v>43.178698194658814</v>
      </c>
      <c r="I33" s="15">
        <v>47.773042716167907</v>
      </c>
      <c r="J33" s="15">
        <v>51.125076988019607</v>
      </c>
      <c r="K33" s="19">
        <v>55.699809288556487</v>
      </c>
      <c r="L33" s="23">
        <v>1.9555246270175131E-2</v>
      </c>
      <c r="M33" s="24">
        <v>0.68690497928536232</v>
      </c>
      <c r="N33" s="26">
        <v>0.12466669334131712</v>
      </c>
      <c r="O33" s="25">
        <v>0.17002981636558184</v>
      </c>
    </row>
    <row r="34" spans="2:19" x14ac:dyDescent="0.25">
      <c r="B34" s="8" t="s">
        <v>9</v>
      </c>
      <c r="C34" s="15">
        <v>42.468471422555034</v>
      </c>
      <c r="D34" s="15">
        <v>94.166776770772103</v>
      </c>
      <c r="E34" s="15">
        <v>110.55649954320205</v>
      </c>
      <c r="F34" s="15">
        <v>118.23928572330247</v>
      </c>
      <c r="G34" s="15">
        <v>117.52131637829328</v>
      </c>
      <c r="H34" s="15">
        <v>116.79246884995932</v>
      </c>
      <c r="I34" s="15">
        <v>107.93122779552995</v>
      </c>
      <c r="J34" s="15">
        <v>94.794441801861126</v>
      </c>
      <c r="K34" s="19">
        <v>79.363158058699042</v>
      </c>
      <c r="L34" s="23">
        <v>-1.4657304104786828E-2</v>
      </c>
      <c r="M34" s="24">
        <v>-0.32879196983293146</v>
      </c>
      <c r="N34" s="26">
        <v>0.44642566053102317</v>
      </c>
      <c r="O34" s="25">
        <v>0.24226480060292782</v>
      </c>
    </row>
    <row r="35" spans="2:19" x14ac:dyDescent="0.25">
      <c r="B35" s="8" t="s">
        <v>10</v>
      </c>
      <c r="C35" s="15">
        <v>5.2231823740424668</v>
      </c>
      <c r="D35" s="15">
        <v>6.0179972208742774</v>
      </c>
      <c r="E35" s="15">
        <v>6.7110572026254607</v>
      </c>
      <c r="F35" s="15">
        <v>8.6236991639103397</v>
      </c>
      <c r="G35" s="15">
        <v>9.998392806520652</v>
      </c>
      <c r="H35" s="15">
        <v>13.567832261295267</v>
      </c>
      <c r="I35" s="15">
        <v>16.963781784511227</v>
      </c>
      <c r="J35" s="15">
        <v>19.362627058245753</v>
      </c>
      <c r="K35" s="19">
        <v>22.442426711637165</v>
      </c>
      <c r="L35" s="23">
        <v>3.6058562647293568E-2</v>
      </c>
      <c r="M35" s="24">
        <v>1.6024129883330538</v>
      </c>
      <c r="N35" s="26">
        <v>3.2559741645248989E-2</v>
      </c>
      <c r="O35" s="25">
        <v>6.8507984880330053E-2</v>
      </c>
    </row>
    <row r="36" spans="2:19" x14ac:dyDescent="0.25">
      <c r="B36" s="8" t="s">
        <v>43</v>
      </c>
      <c r="C36" s="15">
        <v>19.277208195965319</v>
      </c>
      <c r="D36" s="15">
        <v>18.700119427918303</v>
      </c>
      <c r="E36" s="15">
        <v>19.385941777322781</v>
      </c>
      <c r="F36" s="15">
        <v>18.967111658000324</v>
      </c>
      <c r="G36" s="15">
        <v>18.856663023500545</v>
      </c>
      <c r="H36" s="15">
        <v>18.924317404230631</v>
      </c>
      <c r="I36" s="15">
        <v>18.708844755243177</v>
      </c>
      <c r="J36" s="15">
        <v>18.469902425457434</v>
      </c>
      <c r="K36" s="19">
        <v>18.13791900253505</v>
      </c>
      <c r="L36" s="23">
        <v>-1.6542522344257238E-3</v>
      </c>
      <c r="M36" s="24">
        <v>-4.3717392000248045E-2</v>
      </c>
      <c r="N36" s="26">
        <v>7.1612453496238584E-2</v>
      </c>
      <c r="O36" s="25">
        <v>5.5367999938348733E-2</v>
      </c>
    </row>
    <row r="37" spans="2:19" x14ac:dyDescent="0.25">
      <c r="B37" s="8" t="s">
        <v>12</v>
      </c>
      <c r="C37" s="15">
        <v>1.7687199829317801</v>
      </c>
      <c r="D37" s="15">
        <v>3.7881981174003423</v>
      </c>
      <c r="E37" s="15">
        <v>6.0864414635246469</v>
      </c>
      <c r="F37" s="15">
        <v>5.9093852922164265</v>
      </c>
      <c r="G37" s="15">
        <v>6.5223754122237034</v>
      </c>
      <c r="H37" s="15">
        <v>6.7451803747983412</v>
      </c>
      <c r="I37" s="15">
        <v>7.2217971417424085</v>
      </c>
      <c r="J37" s="15">
        <v>7.8139652757475995</v>
      </c>
      <c r="K37" s="19">
        <v>8.8888749394927693</v>
      </c>
      <c r="L37" s="23">
        <v>1.5235587640181958E-2</v>
      </c>
      <c r="M37" s="24">
        <v>0.50419620653281672</v>
      </c>
      <c r="N37" s="26">
        <v>2.231154574617087E-2</v>
      </c>
      <c r="O37" s="25">
        <v>2.7134271965435424E-2</v>
      </c>
    </row>
    <row r="38" spans="2:19" x14ac:dyDescent="0.25">
      <c r="B38" s="8" t="s">
        <v>36</v>
      </c>
      <c r="C38" s="15">
        <v>0.9920006760747716</v>
      </c>
      <c r="D38" s="15">
        <v>1.3615306502970401</v>
      </c>
      <c r="E38" s="15">
        <v>2.0816740765892638</v>
      </c>
      <c r="F38" s="15">
        <v>2.5015307101455604</v>
      </c>
      <c r="G38" s="15">
        <v>2.6091128647806521</v>
      </c>
      <c r="H38" s="15">
        <v>2.8659353583055811</v>
      </c>
      <c r="I38" s="15">
        <v>3.1124718387466279</v>
      </c>
      <c r="J38" s="15">
        <v>3.3450575578024484</v>
      </c>
      <c r="K38" s="19">
        <v>3.6414261970638964</v>
      </c>
      <c r="L38" s="23">
        <v>1.400353583034919E-2</v>
      </c>
      <c r="M38" s="24">
        <v>0.4556791896638388</v>
      </c>
      <c r="N38" s="59">
        <v>9.4448092508671502E-3</v>
      </c>
      <c r="O38" s="60">
        <v>1.1115855431174658E-2</v>
      </c>
    </row>
    <row r="39" spans="2:19" x14ac:dyDescent="0.25">
      <c r="B39" s="8" t="s">
        <v>11</v>
      </c>
      <c r="C39" s="15">
        <v>2.871809358904109E-3</v>
      </c>
      <c r="D39" s="15">
        <v>0.15130737858410961</v>
      </c>
      <c r="E39" s="15">
        <v>0.67429308574849323</v>
      </c>
      <c r="F39" s="15">
        <v>0.70670891911331835</v>
      </c>
      <c r="G39" s="15">
        <v>0.88806839860566844</v>
      </c>
      <c r="H39" s="15">
        <v>1.4480097153541529</v>
      </c>
      <c r="I39" s="15">
        <v>2.3988716490494939</v>
      </c>
      <c r="J39" s="15">
        <v>3.2975260824135679</v>
      </c>
      <c r="K39" s="19">
        <v>5.1270984890081772</v>
      </c>
      <c r="L39" s="23">
        <v>7.6155985319978026E-2</v>
      </c>
      <c r="M39" s="24">
        <v>6.254894271662736</v>
      </c>
      <c r="N39" s="59">
        <v>2.6682586425346745E-3</v>
      </c>
      <c r="O39" s="60">
        <v>1.5651034100639467E-2</v>
      </c>
    </row>
    <row r="40" spans="2:19" x14ac:dyDescent="0.25">
      <c r="B40" s="51" t="s">
        <v>21</v>
      </c>
      <c r="C40" s="15">
        <v>8.9209424747704984E-3</v>
      </c>
      <c r="D40" s="15">
        <v>0.26300057799376958</v>
      </c>
      <c r="E40" s="15">
        <v>2.2528362684775325</v>
      </c>
      <c r="F40" s="15">
        <v>3.7639385253537005</v>
      </c>
      <c r="G40" s="15">
        <v>5.3228195115501311</v>
      </c>
      <c r="H40" s="15">
        <v>8.5914336901684205</v>
      </c>
      <c r="I40" s="15">
        <v>11.235025307451533</v>
      </c>
      <c r="J40" s="15">
        <v>14.009035519518472</v>
      </c>
      <c r="K40" s="19">
        <v>19.429717990530595</v>
      </c>
      <c r="L40" s="23">
        <v>6.2676038200697226E-2</v>
      </c>
      <c r="M40" s="24">
        <v>4.1620710220565487</v>
      </c>
      <c r="N40" s="59">
        <v>1.4211171287954048E-2</v>
      </c>
      <c r="O40" s="60">
        <v>5.931135894649623E-2</v>
      </c>
    </row>
    <row r="41" spans="2:19" x14ac:dyDescent="0.25">
      <c r="B41" s="51" t="s">
        <v>35</v>
      </c>
      <c r="C41" s="15">
        <v>7.99087219693142E-2</v>
      </c>
      <c r="D41" s="15">
        <v>0.39605057855806475</v>
      </c>
      <c r="E41" s="15">
        <v>2.7646139531051639</v>
      </c>
      <c r="F41" s="15">
        <v>4.1880445404427267</v>
      </c>
      <c r="G41" s="15">
        <v>5.9017899616407155</v>
      </c>
      <c r="H41" s="15">
        <v>10.32843509686702</v>
      </c>
      <c r="I41" s="15">
        <v>14.126782214665923</v>
      </c>
      <c r="J41" s="15">
        <v>18.23974681504664</v>
      </c>
      <c r="K41" s="19">
        <v>26.440996729300661</v>
      </c>
      <c r="L41" s="23">
        <v>7.0630228281029384E-2</v>
      </c>
      <c r="M41" s="24">
        <v>5.3134468781235862</v>
      </c>
      <c r="N41" s="59">
        <v>1.5812431028006634E-2</v>
      </c>
      <c r="O41" s="60">
        <v>8.071406124777511E-2</v>
      </c>
    </row>
    <row r="42" spans="2:19" x14ac:dyDescent="0.25">
      <c r="B42" s="3"/>
      <c r="K42" s="18"/>
      <c r="L42" s="3"/>
      <c r="M42" s="21"/>
      <c r="N42" s="3"/>
      <c r="O42" s="22"/>
    </row>
    <row r="43" spans="2:19" x14ac:dyDescent="0.25">
      <c r="B43" s="82" t="s">
        <v>59</v>
      </c>
      <c r="K43" s="18"/>
      <c r="L43" s="3"/>
      <c r="M43" s="21"/>
      <c r="N43" s="3"/>
      <c r="O43" s="22"/>
    </row>
    <row r="44" spans="2:19" x14ac:dyDescent="0.25">
      <c r="B44" s="8" t="s">
        <v>52</v>
      </c>
      <c r="C44" s="15">
        <v>95.115874288268245</v>
      </c>
      <c r="D44" s="15">
        <v>151.76018312966733</v>
      </c>
      <c r="E44" s="15">
        <v>185.6230232058285</v>
      </c>
      <c r="F44" s="15">
        <v>198.48207102095702</v>
      </c>
      <c r="G44" s="15">
        <v>208.63944379881525</v>
      </c>
      <c r="H44" s="15">
        <v>226.40405031418328</v>
      </c>
      <c r="I44" s="15">
        <v>237.03372641035176</v>
      </c>
      <c r="J44" s="15">
        <v>244.37231756776768</v>
      </c>
      <c r="K44" s="19">
        <v>261.76638906095474</v>
      </c>
      <c r="L44" s="23">
        <v>1.0302849172626027E-2</v>
      </c>
      <c r="M44" s="24">
        <v>0.31884148384019917</v>
      </c>
      <c r="N44" s="24">
        <v>1</v>
      </c>
      <c r="O44" s="25">
        <v>1</v>
      </c>
    </row>
    <row r="45" spans="2:19" x14ac:dyDescent="0.25">
      <c r="B45" s="8" t="s">
        <v>53</v>
      </c>
      <c r="C45" s="15">
        <v>30.18672359270003</v>
      </c>
      <c r="D45" s="15">
        <v>34.634043943430086</v>
      </c>
      <c r="E45" s="15">
        <v>39.856551424601214</v>
      </c>
      <c r="F45" s="15">
        <v>41.637091934983658</v>
      </c>
      <c r="G45" s="15">
        <v>43.146567314877181</v>
      </c>
      <c r="H45" s="15">
        <v>46.382906754794618</v>
      </c>
      <c r="I45" s="15">
        <v>48.206248974773921</v>
      </c>
      <c r="J45" s="15">
        <v>49.977473784350437</v>
      </c>
      <c r="K45" s="19">
        <v>52.516308948811513</v>
      </c>
      <c r="L45" s="23">
        <v>8.6345596030357186E-3</v>
      </c>
      <c r="M45" s="24">
        <v>0.26128666792617894</v>
      </c>
      <c r="N45" s="24">
        <v>0.20977759714421432</v>
      </c>
      <c r="O45" s="25">
        <v>0.20062281157334758</v>
      </c>
    </row>
    <row r="46" spans="2:19" x14ac:dyDescent="0.25">
      <c r="B46" s="8" t="s">
        <v>54</v>
      </c>
      <c r="C46" s="15">
        <v>17.30429564098575</v>
      </c>
      <c r="D46" s="15">
        <v>26.471011179334145</v>
      </c>
      <c r="E46" s="15">
        <v>33.822361863468529</v>
      </c>
      <c r="F46" s="15">
        <v>39.63503938984335</v>
      </c>
      <c r="G46" s="15">
        <v>42.473988973647806</v>
      </c>
      <c r="H46" s="15">
        <v>46.334269710707822</v>
      </c>
      <c r="I46" s="15">
        <v>50.274026733957648</v>
      </c>
      <c r="J46" s="15">
        <v>54.566532027055679</v>
      </c>
      <c r="K46" s="19">
        <v>62.994297764148044</v>
      </c>
      <c r="L46" s="23">
        <v>1.730847988784423E-2</v>
      </c>
      <c r="M46" s="24">
        <v>0.58935877783662827</v>
      </c>
      <c r="N46" s="26">
        <v>0.19969077905106314</v>
      </c>
      <c r="O46" s="25">
        <v>0.24065082606720467</v>
      </c>
    </row>
    <row r="47" spans="2:19" x14ac:dyDescent="0.25">
      <c r="B47" s="8" t="s">
        <v>55</v>
      </c>
      <c r="C47" s="15">
        <v>47.624855054582497</v>
      </c>
      <c r="D47" s="15">
        <v>90.655128006902927</v>
      </c>
      <c r="E47" s="15">
        <v>111.94410991775877</v>
      </c>
      <c r="F47" s="15">
        <v>117.20993969613006</v>
      </c>
      <c r="G47" s="15">
        <v>123.01888751029007</v>
      </c>
      <c r="H47" s="15">
        <v>133.68687384868082</v>
      </c>
      <c r="I47" s="15">
        <v>138.55345070162031</v>
      </c>
      <c r="J47" s="15">
        <v>139.82831175636161</v>
      </c>
      <c r="K47" s="19">
        <v>146.25578234799491</v>
      </c>
      <c r="L47" s="23">
        <v>8.2333513415793202E-3</v>
      </c>
      <c r="M47" s="24">
        <v>0.24781040521961684</v>
      </c>
      <c r="N47" s="26">
        <v>0.59053162380472279</v>
      </c>
      <c r="O47" s="25">
        <v>0.55872636235944673</v>
      </c>
    </row>
    <row r="48" spans="2:19" x14ac:dyDescent="0.25">
      <c r="B48" s="51" t="s">
        <v>30</v>
      </c>
      <c r="C48" s="15">
        <v>12.244421093437618</v>
      </c>
      <c r="D48" s="15">
        <v>24.406095386459395</v>
      </c>
      <c r="E48" s="15">
        <v>39.556260088901197</v>
      </c>
      <c r="F48" s="15">
        <v>46.356153354850733</v>
      </c>
      <c r="G48" s="15">
        <v>51.05273358846793</v>
      </c>
      <c r="H48" s="15">
        <v>61.699813397261664</v>
      </c>
      <c r="I48" s="15">
        <v>68.425906687232128</v>
      </c>
      <c r="J48" s="15">
        <v>74.618964327323212</v>
      </c>
      <c r="K48" s="19">
        <v>88.540616515233822</v>
      </c>
      <c r="L48" s="23">
        <v>2.4256454226646351E-2</v>
      </c>
      <c r="M48" s="24">
        <v>0.91000784378000787</v>
      </c>
      <c r="N48" s="26">
        <v>0.23355335379363384</v>
      </c>
      <c r="O48" s="25">
        <v>0.3382428769134922</v>
      </c>
      <c r="Q48" s="17"/>
      <c r="R48" s="17"/>
      <c r="S48" s="17"/>
    </row>
    <row r="49" spans="2:17" ht="15.6" x14ac:dyDescent="0.25">
      <c r="B49" s="51" t="s">
        <v>31</v>
      </c>
      <c r="C49" s="15">
        <v>40.310806832929657</v>
      </c>
      <c r="D49" s="15">
        <v>74.133453187187712</v>
      </c>
      <c r="E49" s="15">
        <v>104.08897343007828</v>
      </c>
      <c r="F49" s="15">
        <v>119.08967996757332</v>
      </c>
      <c r="G49" s="15">
        <v>124.8815349314503</v>
      </c>
      <c r="H49" s="15">
        <v>139.09526288302735</v>
      </c>
      <c r="I49" s="15">
        <v>144.55281748328744</v>
      </c>
      <c r="J49" s="15">
        <v>148.12163081536281</v>
      </c>
      <c r="K49" s="19">
        <v>162.3521606893683</v>
      </c>
      <c r="L49" s="23">
        <v>1.1543562457090983E-2</v>
      </c>
      <c r="M49" s="24">
        <v>0.36327648821942282</v>
      </c>
      <c r="N49" s="24">
        <v>0.44963641920474184</v>
      </c>
      <c r="O49" s="25">
        <v>0.49559789200642934</v>
      </c>
    </row>
    <row r="50" spans="2:17" x14ac:dyDescent="0.25">
      <c r="B50" s="3"/>
      <c r="C50" s="15"/>
      <c r="D50" s="15"/>
      <c r="E50" s="15"/>
      <c r="F50" s="15"/>
      <c r="G50" s="15"/>
      <c r="H50" s="15"/>
      <c r="I50" s="15"/>
      <c r="J50" s="15"/>
      <c r="K50" s="19"/>
      <c r="L50" s="23"/>
      <c r="M50" s="24"/>
      <c r="N50" s="26"/>
      <c r="O50" s="25"/>
    </row>
    <row r="51" spans="2:17" ht="4.05" customHeight="1" x14ac:dyDescent="0.25">
      <c r="B51" s="5"/>
      <c r="C51" s="2"/>
      <c r="D51" s="2"/>
      <c r="E51" s="2"/>
      <c r="F51" s="2"/>
      <c r="G51" s="2"/>
      <c r="H51" s="2"/>
      <c r="I51" s="2"/>
      <c r="J51" s="2"/>
      <c r="K51" s="4"/>
      <c r="L51" s="1"/>
      <c r="M51" s="10"/>
      <c r="N51" s="1"/>
      <c r="O51" s="4"/>
    </row>
    <row r="52" spans="2:17" x14ac:dyDescent="0.25">
      <c r="B52" s="82" t="s">
        <v>60</v>
      </c>
      <c r="K52" s="18"/>
      <c r="L52" s="3"/>
      <c r="M52" s="21"/>
      <c r="N52" s="3"/>
      <c r="O52" s="22"/>
    </row>
    <row r="53" spans="2:17" x14ac:dyDescent="0.25">
      <c r="B53" s="8" t="s">
        <v>13</v>
      </c>
      <c r="C53" s="15">
        <v>76.976438782657894</v>
      </c>
      <c r="D53" s="15">
        <v>80.20434463624089</v>
      </c>
      <c r="E53" s="15">
        <v>69.86589084584827</v>
      </c>
      <c r="F53" s="15">
        <v>69.838408947494045</v>
      </c>
      <c r="G53" s="15">
        <v>70.911357444012069</v>
      </c>
      <c r="H53" s="15">
        <v>67.656252320492626</v>
      </c>
      <c r="I53" s="15">
        <v>65.019121964611998</v>
      </c>
      <c r="J53" s="15">
        <v>62.718896616477927</v>
      </c>
      <c r="K53" s="19">
        <v>61.054307821095612</v>
      </c>
      <c r="L53" s="23">
        <v>-4.96615985764981E-3</v>
      </c>
      <c r="M53" s="24">
        <v>-0.12577750923567721</v>
      </c>
      <c r="N53" s="24">
        <v>1</v>
      </c>
      <c r="O53" s="25">
        <v>1</v>
      </c>
    </row>
    <row r="54" spans="2:17" x14ac:dyDescent="0.25">
      <c r="B54" s="8" t="s">
        <v>42</v>
      </c>
      <c r="C54" s="15">
        <v>30.638458376759637</v>
      </c>
      <c r="D54" s="15">
        <v>28.870695458148241</v>
      </c>
      <c r="E54" s="15">
        <v>24.02260273581475</v>
      </c>
      <c r="F54" s="15">
        <v>26.462474598094325</v>
      </c>
      <c r="G54" s="15">
        <v>26.032573156055584</v>
      </c>
      <c r="H54" s="15">
        <v>22.985005466000228</v>
      </c>
      <c r="I54" s="15">
        <v>19.922774132632036</v>
      </c>
      <c r="J54" s="15">
        <v>16.932345988069233</v>
      </c>
      <c r="K54" s="19">
        <v>12.294902774443983</v>
      </c>
      <c r="L54" s="23">
        <v>-2.7991255436400575E-2</v>
      </c>
      <c r="M54" s="24">
        <v>-0.53538348317094309</v>
      </c>
      <c r="N54" s="26">
        <v>0.37891004386983324</v>
      </c>
      <c r="O54" s="25">
        <v>0.20137649927129012</v>
      </c>
    </row>
    <row r="55" spans="2:17" x14ac:dyDescent="0.25">
      <c r="B55" s="8" t="s">
        <v>8</v>
      </c>
      <c r="C55" s="15">
        <v>16.916859911418506</v>
      </c>
      <c r="D55" s="15">
        <v>19.933522395821129</v>
      </c>
      <c r="E55" s="15">
        <v>17.834360281225472</v>
      </c>
      <c r="F55" s="15">
        <v>15.444813081806307</v>
      </c>
      <c r="G55" s="15">
        <v>15.331194205094919</v>
      </c>
      <c r="H55" s="15">
        <v>14.718978028657551</v>
      </c>
      <c r="I55" s="15">
        <v>13.789239050126151</v>
      </c>
      <c r="J55" s="15">
        <v>12.970390916963954</v>
      </c>
      <c r="K55" s="19">
        <v>11.76125224953249</v>
      </c>
      <c r="L55" s="23">
        <v>-1.0040469473236002E-2</v>
      </c>
      <c r="M55" s="24">
        <v>-0.23849824615961079</v>
      </c>
      <c r="N55" s="26">
        <v>0.22115070080445326</v>
      </c>
      <c r="O55" s="25">
        <v>0.19263591168695091</v>
      </c>
    </row>
    <row r="56" spans="2:17" x14ac:dyDescent="0.25">
      <c r="B56" s="8" t="s">
        <v>9</v>
      </c>
      <c r="C56" s="15">
        <v>13.8530583659618</v>
      </c>
      <c r="D56" s="15">
        <v>12.613287459109051</v>
      </c>
      <c r="E56" s="15">
        <v>7.6612723324347396</v>
      </c>
      <c r="F56" s="15">
        <v>7.4128981058869998</v>
      </c>
      <c r="G56" s="15">
        <v>6.7131747740894481</v>
      </c>
      <c r="H56" s="15">
        <v>4.6206006004425877</v>
      </c>
      <c r="I56" s="15">
        <v>3.4450993643422065</v>
      </c>
      <c r="J56" s="15">
        <v>2.5283236120505181</v>
      </c>
      <c r="K56" s="19">
        <v>1.4003019417565001</v>
      </c>
      <c r="L56" s="23">
        <v>-5.9857167771144915E-2</v>
      </c>
      <c r="M56" s="24">
        <v>-0.81109925945907158</v>
      </c>
      <c r="N56" s="26">
        <v>0.10614357081731586</v>
      </c>
      <c r="O56" s="25">
        <v>2.2935350374616234E-2</v>
      </c>
    </row>
    <row r="57" spans="2:17" x14ac:dyDescent="0.25">
      <c r="B57" s="8" t="s">
        <v>10</v>
      </c>
      <c r="C57" s="15">
        <v>10.048540651051187</v>
      </c>
      <c r="D57" s="15">
        <v>9.7512341039213339</v>
      </c>
      <c r="E57" s="15">
        <v>7.7788863199049274</v>
      </c>
      <c r="F57" s="15">
        <v>7.4251584764722054</v>
      </c>
      <c r="G57" s="15">
        <v>7.4253480458001313</v>
      </c>
      <c r="H57" s="15">
        <v>7.2454053709541073</v>
      </c>
      <c r="I57" s="15">
        <v>6.9683499250291892</v>
      </c>
      <c r="J57" s="15">
        <v>6.9933252827455288</v>
      </c>
      <c r="K57" s="19">
        <v>8.5108270384489568</v>
      </c>
      <c r="L57" s="23">
        <v>5.0670570757254119E-3</v>
      </c>
      <c r="M57" s="24">
        <v>0.1462148673886039</v>
      </c>
      <c r="N57" s="26">
        <v>0.10631912422367171</v>
      </c>
      <c r="O57" s="25">
        <v>0.13939765009518751</v>
      </c>
    </row>
    <row r="58" spans="2:17" x14ac:dyDescent="0.25">
      <c r="B58" s="8" t="s">
        <v>43</v>
      </c>
      <c r="C58" s="15">
        <v>3.082112966678225</v>
      </c>
      <c r="D58" s="15">
        <v>5.1830191625616475</v>
      </c>
      <c r="E58" s="15">
        <v>6.2833944930738879</v>
      </c>
      <c r="F58" s="15">
        <v>6.0213052418766386</v>
      </c>
      <c r="G58" s="15">
        <v>7.4757584455294559</v>
      </c>
      <c r="H58" s="15">
        <v>7.648275228361693</v>
      </c>
      <c r="I58" s="15">
        <v>7.7228159219559664</v>
      </c>
      <c r="J58" s="15">
        <v>7.8960603418958835</v>
      </c>
      <c r="K58" s="19">
        <v>8.534190441144105</v>
      </c>
      <c r="L58" s="23">
        <v>1.3001439379909829E-2</v>
      </c>
      <c r="M58" s="24">
        <v>0.41733230559231438</v>
      </c>
      <c r="N58" s="26">
        <v>8.6217674953098941E-2</v>
      </c>
      <c r="O58" s="25">
        <v>0.1397803160122856</v>
      </c>
    </row>
    <row r="59" spans="2:17" x14ac:dyDescent="0.25">
      <c r="B59" s="8" t="s">
        <v>12</v>
      </c>
      <c r="C59" s="15">
        <v>2.0196368672753588</v>
      </c>
      <c r="D59" s="15">
        <v>2.1340832209756408</v>
      </c>
      <c r="E59" s="15">
        <v>2.1486319324151073</v>
      </c>
      <c r="F59" s="15">
        <v>2.1492948017681393</v>
      </c>
      <c r="G59" s="15">
        <v>2.2767144173309219</v>
      </c>
      <c r="H59" s="15">
        <v>2.3536429272635266</v>
      </c>
      <c r="I59" s="15">
        <v>2.4175879124786479</v>
      </c>
      <c r="J59" s="15">
        <v>2.4843361443142564</v>
      </c>
      <c r="K59" s="19">
        <v>2.6622516132504965</v>
      </c>
      <c r="L59" s="23">
        <v>7.9586305203971364E-3</v>
      </c>
      <c r="M59" s="24">
        <v>0.23866284469695276</v>
      </c>
      <c r="N59" s="26">
        <v>3.0775254393095114E-2</v>
      </c>
      <c r="O59" s="25">
        <v>4.3604648193728758E-2</v>
      </c>
    </row>
    <row r="60" spans="2:17" x14ac:dyDescent="0.25">
      <c r="B60" s="8" t="s">
        <v>36</v>
      </c>
      <c r="C60" s="15">
        <v>0.2831396441232697</v>
      </c>
      <c r="D60" s="15">
        <v>0.44373756139963577</v>
      </c>
      <c r="E60" s="15">
        <v>0.86443199628187561</v>
      </c>
      <c r="F60" s="15">
        <v>0.96891362974718998</v>
      </c>
      <c r="G60" s="15">
        <v>1.0570148358621625</v>
      </c>
      <c r="H60" s="15">
        <v>1.2152493488941991</v>
      </c>
      <c r="I60" s="15">
        <v>1.3080247391718123</v>
      </c>
      <c r="J60" s="15">
        <v>1.391159230367903</v>
      </c>
      <c r="K60" s="19">
        <v>1.6017882243981163</v>
      </c>
      <c r="L60" s="23">
        <v>1.8792940816838577E-2</v>
      </c>
      <c r="M60" s="24">
        <v>0.65317957681744732</v>
      </c>
      <c r="N60" s="26">
        <v>1.3873649820339395E-2</v>
      </c>
      <c r="O60" s="25">
        <v>2.6235466121272824E-2</v>
      </c>
      <c r="Q60" s="12"/>
    </row>
    <row r="61" spans="2:17" x14ac:dyDescent="0.25">
      <c r="B61" s="8" t="s">
        <v>11</v>
      </c>
      <c r="C61" s="15">
        <v>2.9195267421600002E-2</v>
      </c>
      <c r="D61" s="15">
        <v>0.59260959897700582</v>
      </c>
      <c r="E61" s="15">
        <v>0.81398232448830021</v>
      </c>
      <c r="F61" s="15">
        <v>0.81502372481157392</v>
      </c>
      <c r="G61" s="15">
        <v>0.85076889732349714</v>
      </c>
      <c r="H61" s="15">
        <v>1.1468064461306913</v>
      </c>
      <c r="I61" s="15">
        <v>1.7875574581825247</v>
      </c>
      <c r="J61" s="15">
        <v>2.3303779606181552</v>
      </c>
      <c r="K61" s="19">
        <v>3.3677681579069598</v>
      </c>
      <c r="L61" s="23">
        <v>5.3952850561125976E-2</v>
      </c>
      <c r="M61" s="24">
        <v>3.1321105820392621</v>
      </c>
      <c r="N61" s="26">
        <v>1.1670135919395379E-2</v>
      </c>
      <c r="O61" s="25">
        <v>5.5160205366267728E-2</v>
      </c>
    </row>
    <row r="62" spans="2:17" x14ac:dyDescent="0.25">
      <c r="B62" s="8" t="s">
        <v>21</v>
      </c>
      <c r="C62" s="15">
        <v>7.6070316665124108E-2</v>
      </c>
      <c r="D62" s="15">
        <v>0.52532201767366027</v>
      </c>
      <c r="E62" s="15">
        <v>1.7399148198488212</v>
      </c>
      <c r="F62" s="15">
        <v>2.1915999232268528</v>
      </c>
      <c r="G62" s="15">
        <v>2.6209747734401145</v>
      </c>
      <c r="H62" s="15">
        <v>4.1441702004245986</v>
      </c>
      <c r="I62" s="15">
        <v>5.5681362313157203</v>
      </c>
      <c r="J62" s="15">
        <v>6.661225151250612</v>
      </c>
      <c r="K62" s="19">
        <v>7.8409532176041754</v>
      </c>
      <c r="L62" s="23">
        <v>4.8344412144459614E-2</v>
      </c>
      <c r="M62" s="24">
        <v>2.5777301935927097</v>
      </c>
      <c r="N62" s="26">
        <v>3.138101162749201E-2</v>
      </c>
      <c r="O62" s="25">
        <v>0.1284258801292143</v>
      </c>
    </row>
    <row r="63" spans="2:17" x14ac:dyDescent="0.25">
      <c r="B63" s="8" t="s">
        <v>35</v>
      </c>
      <c r="C63" s="15">
        <v>2.9366415303214054E-2</v>
      </c>
      <c r="D63" s="15">
        <v>0.15683365765355878</v>
      </c>
      <c r="E63" s="15">
        <v>0.7184136103603892</v>
      </c>
      <c r="F63" s="15">
        <v>0.94692736380379061</v>
      </c>
      <c r="G63" s="15">
        <v>1.1278358934858173</v>
      </c>
      <c r="H63" s="15">
        <v>1.5781187033634598</v>
      </c>
      <c r="I63" s="15">
        <v>2.0895372293777545</v>
      </c>
      <c r="J63" s="15">
        <v>2.5313519882018505</v>
      </c>
      <c r="K63" s="19">
        <v>3.0800721626097682</v>
      </c>
      <c r="L63" s="23">
        <v>4.4652885826820921E-2</v>
      </c>
      <c r="M63" s="24">
        <v>2.2527016119136873</v>
      </c>
      <c r="N63" s="26">
        <v>1.3558833571304727E-2</v>
      </c>
      <c r="O63" s="25">
        <v>5.0448072749185037E-2</v>
      </c>
    </row>
    <row r="64" spans="2:17" x14ac:dyDescent="0.25">
      <c r="B64" s="3"/>
      <c r="K64" s="18"/>
      <c r="L64" s="3"/>
      <c r="M64" s="21"/>
      <c r="N64" s="3"/>
      <c r="O64" s="22"/>
    </row>
    <row r="65" spans="2:19" x14ac:dyDescent="0.25">
      <c r="B65" s="82" t="s">
        <v>61</v>
      </c>
      <c r="K65" s="18"/>
      <c r="L65" s="3"/>
      <c r="M65" s="21"/>
      <c r="N65" s="3"/>
      <c r="O65" s="22"/>
    </row>
    <row r="66" spans="2:19" x14ac:dyDescent="0.25">
      <c r="B66" s="8" t="s">
        <v>52</v>
      </c>
      <c r="C66" s="15">
        <v>59.449236128275004</v>
      </c>
      <c r="D66" s="15">
        <v>62.181265126859081</v>
      </c>
      <c r="E66" s="15">
        <v>56.194040664518042</v>
      </c>
      <c r="F66" s="15">
        <v>57.481397919133109</v>
      </c>
      <c r="G66" s="15">
        <v>57.799747463857123</v>
      </c>
      <c r="H66" s="15">
        <v>55.670547796989048</v>
      </c>
      <c r="I66" s="15">
        <v>53.729886272250553</v>
      </c>
      <c r="J66" s="15">
        <v>51.586258353445608</v>
      </c>
      <c r="K66" s="19">
        <v>48.345833976343428</v>
      </c>
      <c r="L66" s="23">
        <v>-6.3899166026170073E-3</v>
      </c>
      <c r="M66" s="24">
        <v>-0.15893078932495552</v>
      </c>
      <c r="N66" s="24">
        <v>1</v>
      </c>
      <c r="O66" s="25">
        <v>1</v>
      </c>
    </row>
    <row r="67" spans="2:19" x14ac:dyDescent="0.25">
      <c r="B67" s="8" t="s">
        <v>53</v>
      </c>
      <c r="C67" s="15">
        <v>18.232921662382218</v>
      </c>
      <c r="D67" s="15">
        <v>21.125539976597</v>
      </c>
      <c r="E67" s="15">
        <v>18.723807235882067</v>
      </c>
      <c r="F67" s="15">
        <v>17.565858658438195</v>
      </c>
      <c r="G67" s="15">
        <v>17.891182014599483</v>
      </c>
      <c r="H67" s="15">
        <v>17.267486441515246</v>
      </c>
      <c r="I67" s="15">
        <v>16.581520067621405</v>
      </c>
      <c r="J67" s="15">
        <v>15.823410114451185</v>
      </c>
      <c r="K67" s="19">
        <v>14.259294070348858</v>
      </c>
      <c r="L67" s="23">
        <v>-7.6942561062012249E-3</v>
      </c>
      <c r="M67" s="24">
        <v>-0.18823814152124851</v>
      </c>
      <c r="N67" s="24">
        <v>0.30559205750616009</v>
      </c>
      <c r="O67" s="25">
        <v>0.29494359487781746</v>
      </c>
    </row>
    <row r="68" spans="2:19" x14ac:dyDescent="0.25">
      <c r="B68" s="8" t="s">
        <v>54</v>
      </c>
      <c r="C68" s="15">
        <v>16.642160554691287</v>
      </c>
      <c r="D68" s="15">
        <v>17.956584989356504</v>
      </c>
      <c r="E68" s="15">
        <v>15.84339768727563</v>
      </c>
      <c r="F68" s="15">
        <v>19.375138971052188</v>
      </c>
      <c r="G68" s="15">
        <v>19.672362062976632</v>
      </c>
      <c r="H68" s="15">
        <v>19.073628432841332</v>
      </c>
      <c r="I68" s="15">
        <v>18.094209873509822</v>
      </c>
      <c r="J68" s="15">
        <v>17.244310225475882</v>
      </c>
      <c r="K68" s="19">
        <v>16.341936778631439</v>
      </c>
      <c r="L68" s="23">
        <v>-6.2859430752607581E-3</v>
      </c>
      <c r="M68" s="24">
        <v>-0.15655124832666056</v>
      </c>
      <c r="N68" s="26">
        <v>0.33706798499072393</v>
      </c>
      <c r="O68" s="25">
        <v>0.33802161291969585</v>
      </c>
      <c r="Q68" s="12"/>
    </row>
    <row r="69" spans="2:19" x14ac:dyDescent="0.25">
      <c r="B69" s="8" t="s">
        <v>55</v>
      </c>
      <c r="C69" s="15">
        <v>24.574153911201503</v>
      </c>
      <c r="D69" s="15">
        <v>23.099140160905606</v>
      </c>
      <c r="E69" s="15">
        <v>21.62683574136037</v>
      </c>
      <c r="F69" s="15">
        <v>20.540400289642736</v>
      </c>
      <c r="G69" s="15">
        <v>20.236203386280952</v>
      </c>
      <c r="H69" s="15">
        <v>19.329432922632488</v>
      </c>
      <c r="I69" s="15">
        <v>19.054156331119366</v>
      </c>
      <c r="J69" s="15">
        <v>18.518538013518572</v>
      </c>
      <c r="K69" s="19">
        <v>17.744603127363071</v>
      </c>
      <c r="L69" s="23">
        <v>-5.4043168913837647E-3</v>
      </c>
      <c r="M69" s="24">
        <v>-0.13611210701134269</v>
      </c>
      <c r="N69" s="26">
        <v>0.3573399575031162</v>
      </c>
      <c r="O69" s="25">
        <v>0.36703479220248547</v>
      </c>
    </row>
    <row r="70" spans="2:19" x14ac:dyDescent="0.25">
      <c r="B70" s="51" t="s">
        <v>30</v>
      </c>
      <c r="C70" s="15">
        <v>10.084685831975092</v>
      </c>
      <c r="D70" s="15">
        <v>11.534106715319448</v>
      </c>
      <c r="E70" s="15">
        <v>11.173517867903145</v>
      </c>
      <c r="F70" s="15">
        <v>11.378752559426692</v>
      </c>
      <c r="G70" s="15">
        <v>12.24754517390425</v>
      </c>
      <c r="H70" s="15">
        <v>13.438019206169828</v>
      </c>
      <c r="I70" s="15">
        <v>14.875615272892832</v>
      </c>
      <c r="J70" s="15">
        <v>16.180292028324281</v>
      </c>
      <c r="K70" s="19">
        <v>18.569652435505144</v>
      </c>
      <c r="L70" s="23">
        <v>1.8305561354760025E-2</v>
      </c>
      <c r="M70" s="24">
        <v>0.63195854189844147</v>
      </c>
      <c r="N70" s="26">
        <v>0.19795539028878054</v>
      </c>
      <c r="O70" s="25">
        <v>0.38410036415116228</v>
      </c>
      <c r="Q70" s="17"/>
      <c r="R70" s="17"/>
      <c r="S70" s="17"/>
    </row>
    <row r="71" spans="2:19" ht="15.6" x14ac:dyDescent="0.25">
      <c r="B71" s="51" t="s">
        <v>31</v>
      </c>
      <c r="C71" s="15">
        <v>29.585553475594548</v>
      </c>
      <c r="D71" s="15">
        <v>31.964408605506371</v>
      </c>
      <c r="E71" s="15">
        <v>26.957989007402027</v>
      </c>
      <c r="F71" s="15">
        <v>26.005060942948816</v>
      </c>
      <c r="G71" s="15">
        <v>27.579879607149671</v>
      </c>
      <c r="H71" s="15">
        <v>27.550852307932189</v>
      </c>
      <c r="I71" s="15">
        <v>28.204004439399831</v>
      </c>
      <c r="J71" s="15">
        <v>29.252389911356545</v>
      </c>
      <c r="K71" s="19">
        <v>33.014218120257333</v>
      </c>
      <c r="L71" s="23">
        <v>8.8779607232545299E-3</v>
      </c>
      <c r="M71" s="24">
        <v>0.26953050380022381</v>
      </c>
      <c r="N71" s="24">
        <v>0.37236044369939697</v>
      </c>
      <c r="O71" s="25">
        <v>0.5407352781231628</v>
      </c>
    </row>
    <row r="72" spans="2:19" x14ac:dyDescent="0.25">
      <c r="B72" s="3"/>
      <c r="C72" s="15"/>
      <c r="D72" s="15"/>
      <c r="E72" s="15"/>
      <c r="F72" s="15"/>
      <c r="G72" s="15"/>
      <c r="H72" s="15"/>
      <c r="I72" s="15"/>
      <c r="J72" s="15"/>
      <c r="K72" s="19"/>
      <c r="L72" s="23"/>
      <c r="M72" s="24"/>
      <c r="N72" s="26"/>
      <c r="O72" s="25"/>
    </row>
    <row r="73" spans="2:19" ht="4.05" customHeight="1" x14ac:dyDescent="0.25">
      <c r="B73" s="5"/>
      <c r="C73" s="2"/>
      <c r="D73" s="2"/>
      <c r="E73" s="2"/>
      <c r="F73" s="2"/>
      <c r="G73" s="2"/>
      <c r="H73" s="2"/>
      <c r="I73" s="2"/>
      <c r="J73" s="2"/>
      <c r="K73" s="4"/>
      <c r="L73" s="1"/>
      <c r="M73" s="10"/>
      <c r="N73" s="1"/>
      <c r="O73" s="4"/>
    </row>
    <row r="74" spans="2:19" x14ac:dyDescent="0.25">
      <c r="B74" s="82" t="s">
        <v>62</v>
      </c>
      <c r="K74" s="18"/>
      <c r="L74" s="3"/>
      <c r="M74" s="21"/>
      <c r="N74" s="3"/>
      <c r="O74" s="22"/>
    </row>
    <row r="75" spans="2:19" x14ac:dyDescent="0.25">
      <c r="B75" s="8" t="s">
        <v>13</v>
      </c>
      <c r="C75" s="15">
        <v>19.053946929263056</v>
      </c>
      <c r="D75" s="15">
        <v>25.072003927876629</v>
      </c>
      <c r="E75" s="15">
        <v>24.667124987773906</v>
      </c>
      <c r="F75" s="15">
        <v>26.89634291541827</v>
      </c>
      <c r="G75" s="15">
        <v>27.537873242997144</v>
      </c>
      <c r="H75" s="15">
        <v>29.379084623329518</v>
      </c>
      <c r="I75" s="15">
        <v>31.026401298620105</v>
      </c>
      <c r="J75" s="15">
        <v>32.994501490875528</v>
      </c>
      <c r="K75" s="19">
        <v>34.881856502986352</v>
      </c>
      <c r="L75" s="23">
        <v>9.6752647856310769E-3</v>
      </c>
      <c r="M75" s="24">
        <v>0.29689960500133283</v>
      </c>
      <c r="N75" s="24">
        <v>1</v>
      </c>
      <c r="O75" s="25">
        <v>1</v>
      </c>
    </row>
    <row r="76" spans="2:19" x14ac:dyDescent="0.25">
      <c r="B76" s="8" t="s">
        <v>42</v>
      </c>
      <c r="C76" s="15">
        <v>9.2636506667732821</v>
      </c>
      <c r="D76" s="15">
        <v>11.189611778185352</v>
      </c>
      <c r="E76" s="15">
        <v>9.447628632235638</v>
      </c>
      <c r="F76" s="15">
        <v>11.032691897350395</v>
      </c>
      <c r="G76" s="15">
        <v>11.385963514215668</v>
      </c>
      <c r="H76" s="15">
        <v>11.710196378760887</v>
      </c>
      <c r="I76" s="15">
        <v>11.97004504615607</v>
      </c>
      <c r="J76" s="15">
        <v>12.296547717463792</v>
      </c>
      <c r="K76" s="19">
        <v>12.149530094745286</v>
      </c>
      <c r="L76" s="23">
        <v>3.5777790218249894E-3</v>
      </c>
      <c r="M76" s="24">
        <v>0.101229890926539</v>
      </c>
      <c r="N76" s="24">
        <v>0.41019301144565373</v>
      </c>
      <c r="O76" s="25">
        <v>0.34830514521797667</v>
      </c>
    </row>
    <row r="77" spans="2:19" x14ac:dyDescent="0.25">
      <c r="B77" s="8" t="s">
        <v>8</v>
      </c>
      <c r="C77" s="15">
        <v>3.6987944479234267</v>
      </c>
      <c r="D77" s="15">
        <v>5.3945314835342941</v>
      </c>
      <c r="E77" s="15">
        <v>5.3100598114812474</v>
      </c>
      <c r="F77" s="15">
        <v>6.0487436498337166</v>
      </c>
      <c r="G77" s="15">
        <v>6.2656467749608167</v>
      </c>
      <c r="H77" s="15">
        <v>7.1821574064054943</v>
      </c>
      <c r="I77" s="15">
        <v>7.9164636833422923</v>
      </c>
      <c r="J77" s="15">
        <v>8.6870059027720004</v>
      </c>
      <c r="K77" s="19">
        <v>9.5312944156576336</v>
      </c>
      <c r="L77" s="23">
        <v>1.6984473305054593E-2</v>
      </c>
      <c r="M77" s="24">
        <v>0.57574778622328537</v>
      </c>
      <c r="N77" s="24">
        <v>0.2248909328995165</v>
      </c>
      <c r="O77" s="25">
        <v>0.27324504401999439</v>
      </c>
    </row>
    <row r="78" spans="2:19" x14ac:dyDescent="0.25">
      <c r="B78" s="8" t="s">
        <v>9</v>
      </c>
      <c r="C78" s="15">
        <v>0.81650642792866346</v>
      </c>
      <c r="D78" s="15">
        <v>0.98395773052896562</v>
      </c>
      <c r="E78" s="15">
        <v>1.0518281249547243</v>
      </c>
      <c r="F78" s="15">
        <v>0.86504428032766567</v>
      </c>
      <c r="G78" s="15">
        <v>0.81574657326476685</v>
      </c>
      <c r="H78" s="15">
        <v>0.72193127988972794</v>
      </c>
      <c r="I78" s="15">
        <v>0.67608072632473204</v>
      </c>
      <c r="J78" s="15">
        <v>0.64694630273091702</v>
      </c>
      <c r="K78" s="19">
        <v>0.45239073229653365</v>
      </c>
      <c r="L78" s="23">
        <v>-2.3722767198633421E-2</v>
      </c>
      <c r="M78" s="24">
        <v>-0.47703170509933335</v>
      </c>
      <c r="N78" s="24">
        <v>3.2162152417821117E-2</v>
      </c>
      <c r="O78" s="25">
        <v>1.2969227491025397E-2</v>
      </c>
    </row>
    <row r="79" spans="2:19" x14ac:dyDescent="0.25">
      <c r="B79" s="8" t="s">
        <v>10</v>
      </c>
      <c r="C79" s="15">
        <v>0.12635131421001972</v>
      </c>
      <c r="D79" s="15">
        <v>0.22428945600346462</v>
      </c>
      <c r="E79" s="15">
        <v>0.25603601736276604</v>
      </c>
      <c r="F79" s="15">
        <v>0.24003799046939867</v>
      </c>
      <c r="G79" s="15">
        <v>0.21316839313722194</v>
      </c>
      <c r="H79" s="15">
        <v>0.29360144216688844</v>
      </c>
      <c r="I79" s="15">
        <v>0.28590251504112929</v>
      </c>
      <c r="J79" s="15">
        <v>0.29734331708601813</v>
      </c>
      <c r="K79" s="19">
        <v>0.25466182537576187</v>
      </c>
      <c r="L79" s="23">
        <v>2.1927444657958706E-3</v>
      </c>
      <c r="M79" s="24">
        <v>6.0923001720544434E-2</v>
      </c>
      <c r="N79" s="24">
        <v>8.9245586741756415E-3</v>
      </c>
      <c r="O79" s="25">
        <v>7.3006958604384898E-3</v>
      </c>
    </row>
    <row r="80" spans="2:19" x14ac:dyDescent="0.25">
      <c r="B80" s="8" t="s">
        <v>49</v>
      </c>
      <c r="C80" s="15">
        <v>2.9430181895849747</v>
      </c>
      <c r="D80" s="15">
        <v>4.1676018321293125</v>
      </c>
      <c r="E80" s="15">
        <v>4.791545965240215</v>
      </c>
      <c r="F80" s="15">
        <v>4.6502648309000589</v>
      </c>
      <c r="G80" s="15">
        <v>4.4062132989793739</v>
      </c>
      <c r="H80" s="15">
        <v>4.3874680758356392</v>
      </c>
      <c r="I80" s="15">
        <v>4.3816420805499217</v>
      </c>
      <c r="J80" s="15">
        <v>4.4162065963103316</v>
      </c>
      <c r="K80" s="19">
        <v>4.3072833161699169</v>
      </c>
      <c r="L80" s="23">
        <v>-2.8336364132086622E-3</v>
      </c>
      <c r="M80" s="24">
        <v>-7.3755264958481503E-2</v>
      </c>
      <c r="N80" s="24">
        <v>0.1728958039211459</v>
      </c>
      <c r="O80" s="25">
        <v>0.12348205479834928</v>
      </c>
    </row>
    <row r="81" spans="2:15" x14ac:dyDescent="0.25">
      <c r="B81" s="8" t="s">
        <v>12</v>
      </c>
      <c r="C81" s="15">
        <v>1.8805075621182206</v>
      </c>
      <c r="D81" s="15">
        <v>2.3676188629750019</v>
      </c>
      <c r="E81" s="15">
        <v>2.3305533305676085</v>
      </c>
      <c r="F81" s="15">
        <v>2.2626743615637883</v>
      </c>
      <c r="G81" s="15">
        <v>2.4257971881141338</v>
      </c>
      <c r="H81" s="15">
        <v>2.550816551036605</v>
      </c>
      <c r="I81" s="15">
        <v>2.6752728128415364</v>
      </c>
      <c r="J81" s="15">
        <v>2.8894711170730831</v>
      </c>
      <c r="K81" s="19">
        <v>3.0033667816099507</v>
      </c>
      <c r="L81" s="23">
        <v>1.05435833622054E-2</v>
      </c>
      <c r="M81" s="24">
        <v>0.32735263749320609</v>
      </c>
      <c r="N81" s="24">
        <v>8.4125725518866545E-2</v>
      </c>
      <c r="O81" s="25">
        <v>8.6101116245140871E-2</v>
      </c>
    </row>
    <row r="82" spans="2:15" x14ac:dyDescent="0.25">
      <c r="B82" s="8" t="s">
        <v>36</v>
      </c>
      <c r="C82" s="15">
        <v>5.6866028034848699E-2</v>
      </c>
      <c r="D82" s="15">
        <v>0.11051771673206812</v>
      </c>
      <c r="E82" s="15">
        <v>0.15936773802369322</v>
      </c>
      <c r="F82" s="15">
        <v>0.14198337277079759</v>
      </c>
      <c r="G82" s="15">
        <v>0.14792026304658368</v>
      </c>
      <c r="H82" s="15">
        <v>0.16340754292629359</v>
      </c>
      <c r="I82" s="15">
        <v>0.18028670593843776</v>
      </c>
      <c r="J82" s="15">
        <v>0.19889167529780738</v>
      </c>
      <c r="K82" s="19">
        <v>0.24176202677555292</v>
      </c>
      <c r="L82" s="23">
        <v>1.9908316975423723E-2</v>
      </c>
      <c r="M82" s="24">
        <v>0.70274886458590524</v>
      </c>
      <c r="N82" s="24">
        <v>5.2789099699277675E-3</v>
      </c>
      <c r="O82" s="25">
        <v>6.9308818684823978E-3</v>
      </c>
    </row>
    <row r="83" spans="2:15" x14ac:dyDescent="0.25">
      <c r="B83" s="8" t="s">
        <v>11</v>
      </c>
      <c r="C83" s="15">
        <v>0.26297024266684932</v>
      </c>
      <c r="D83" s="15">
        <v>0.6081442131353425</v>
      </c>
      <c r="E83" s="15">
        <v>0.90430423922566561</v>
      </c>
      <c r="F83" s="15">
        <v>1.097266356160485</v>
      </c>
      <c r="G83" s="15">
        <v>1.1875139254315743</v>
      </c>
      <c r="H83" s="15">
        <v>1.3565542996808913</v>
      </c>
      <c r="I83" s="15">
        <v>1.5522805369760591</v>
      </c>
      <c r="J83" s="15">
        <v>1.7548417176805005</v>
      </c>
      <c r="K83" s="19">
        <v>2.1454545990684144</v>
      </c>
      <c r="L83" s="23">
        <v>2.5145369289361064E-2</v>
      </c>
      <c r="M83" s="24">
        <v>0.95527237942090215</v>
      </c>
      <c r="N83" s="24">
        <v>4.0796117137972668E-2</v>
      </c>
      <c r="O83" s="25">
        <v>6.1506319162936036E-2</v>
      </c>
    </row>
    <row r="84" spans="2:15" x14ac:dyDescent="0.25">
      <c r="B84" s="8" t="s">
        <v>21</v>
      </c>
      <c r="C84" s="15">
        <v>8.1223577237772722E-4</v>
      </c>
      <c r="D84" s="15">
        <v>1.1801307986899916E-2</v>
      </c>
      <c r="E84" s="15">
        <v>0.29024460392188467</v>
      </c>
      <c r="F84" s="15">
        <v>0.38599000042372633</v>
      </c>
      <c r="G84" s="15">
        <v>0.45381987218179165</v>
      </c>
      <c r="H84" s="15">
        <v>0.63732902743273223</v>
      </c>
      <c r="I84" s="15">
        <v>0.83911340132345391</v>
      </c>
      <c r="J84" s="15">
        <v>1.0650486839000384</v>
      </c>
      <c r="K84" s="19">
        <v>1.6189427371533429</v>
      </c>
      <c r="L84" s="23">
        <v>5.4535762021162615E-2</v>
      </c>
      <c r="M84" s="24">
        <v>3.1942608237936838</v>
      </c>
      <c r="N84" s="24">
        <v>1.4351021684901943E-2</v>
      </c>
      <c r="O84" s="25">
        <v>4.6412172385800046E-2</v>
      </c>
    </row>
    <row r="85" spans="2:15" x14ac:dyDescent="0.25">
      <c r="B85" s="8" t="s">
        <v>35</v>
      </c>
      <c r="C85" s="15">
        <v>4.4698142503932919E-3</v>
      </c>
      <c r="D85" s="15">
        <v>1.3929546665929313E-2</v>
      </c>
      <c r="E85" s="15">
        <v>0.1255565247604371</v>
      </c>
      <c r="F85" s="15">
        <v>0.17164617561826015</v>
      </c>
      <c r="G85" s="15">
        <v>0.23608343966522569</v>
      </c>
      <c r="H85" s="15">
        <v>0.37562261919439699</v>
      </c>
      <c r="I85" s="15">
        <v>0.54931379012646897</v>
      </c>
      <c r="J85" s="15">
        <v>0.74219846056106542</v>
      </c>
      <c r="K85" s="19">
        <v>1.1771699741339818</v>
      </c>
      <c r="L85" s="23">
        <v>7.3916604193690061E-2</v>
      </c>
      <c r="M85" s="24">
        <v>5.8581194418919029</v>
      </c>
      <c r="N85" s="24">
        <v>6.3817663300189545E-3</v>
      </c>
      <c r="O85" s="25">
        <v>3.3747342949857054E-2</v>
      </c>
    </row>
    <row r="86" spans="2:15" x14ac:dyDescent="0.25">
      <c r="B86" s="8"/>
      <c r="C86" s="15"/>
      <c r="D86" s="15"/>
      <c r="E86" s="15"/>
      <c r="F86" s="15"/>
      <c r="G86" s="15"/>
      <c r="H86" s="15"/>
      <c r="I86" s="15"/>
      <c r="J86" s="15"/>
      <c r="K86" s="19"/>
      <c r="L86" s="23"/>
      <c r="M86" s="24"/>
      <c r="N86" s="24"/>
      <c r="O86" s="25"/>
    </row>
    <row r="87" spans="2:15" x14ac:dyDescent="0.25">
      <c r="B87" s="82" t="s">
        <v>63</v>
      </c>
      <c r="K87" s="18"/>
      <c r="L87" s="3"/>
      <c r="M87" s="21"/>
      <c r="N87" s="3"/>
      <c r="O87" s="22"/>
    </row>
    <row r="88" spans="2:15" x14ac:dyDescent="0.25">
      <c r="B88" s="8" t="s">
        <v>52</v>
      </c>
      <c r="C88" s="15">
        <v>16.95708971183107</v>
      </c>
      <c r="D88" s="15">
        <v>22.029249092694002</v>
      </c>
      <c r="E88" s="15">
        <v>21.381695602429275</v>
      </c>
      <c r="F88" s="15">
        <v>23.302231709989123</v>
      </c>
      <c r="G88" s="15">
        <v>24.107401550682717</v>
      </c>
      <c r="H88" s="15">
        <v>25.722849257765276</v>
      </c>
      <c r="I88" s="15">
        <v>27.197469619955189</v>
      </c>
      <c r="J88" s="15">
        <v>28.987687184545159</v>
      </c>
      <c r="K88" s="19">
        <v>30.822896547568579</v>
      </c>
      <c r="L88" s="23">
        <v>1.0413426629028555E-2</v>
      </c>
      <c r="M88" s="24">
        <v>0.32274440196024323</v>
      </c>
      <c r="N88" s="24">
        <v>1</v>
      </c>
      <c r="O88" s="25">
        <v>1</v>
      </c>
    </row>
    <row r="89" spans="2:15" x14ac:dyDescent="0.25">
      <c r="B89" s="8" t="s">
        <v>53</v>
      </c>
      <c r="C89" s="15">
        <v>3.2430208120001836</v>
      </c>
      <c r="D89" s="15">
        <v>4.0161420932917062</v>
      </c>
      <c r="E89" s="15">
        <v>4.4012351367307767</v>
      </c>
      <c r="F89" s="15">
        <v>4.6162274752525274</v>
      </c>
      <c r="G89" s="15">
        <v>4.6753196721666352</v>
      </c>
      <c r="H89" s="15">
        <v>4.9842266871675776</v>
      </c>
      <c r="I89" s="15">
        <v>5.3316713566198803</v>
      </c>
      <c r="J89" s="15">
        <v>5.6594478694997958</v>
      </c>
      <c r="K89" s="19">
        <v>6.2449588485679115</v>
      </c>
      <c r="L89" s="23">
        <v>1.1255342140147562E-2</v>
      </c>
      <c r="M89" s="24">
        <v>0.35282736434609641</v>
      </c>
      <c r="N89" s="24">
        <v>0.19810237631761504</v>
      </c>
      <c r="O89" s="25">
        <v>0.202607786679949</v>
      </c>
    </row>
    <row r="90" spans="2:15" x14ac:dyDescent="0.25">
      <c r="B90" s="8" t="s">
        <v>54</v>
      </c>
      <c r="C90" s="15">
        <v>4.859784989248304</v>
      </c>
      <c r="D90" s="15">
        <v>6.7316320236402323</v>
      </c>
      <c r="E90" s="15">
        <v>6.6487832999200309</v>
      </c>
      <c r="F90" s="15">
        <v>8.0853160112010567</v>
      </c>
      <c r="G90" s="15">
        <v>8.6307770003890756</v>
      </c>
      <c r="H90" s="15">
        <v>9.2020357251544489</v>
      </c>
      <c r="I90" s="15">
        <v>9.6493033131458841</v>
      </c>
      <c r="J90" s="15">
        <v>10.236517701658071</v>
      </c>
      <c r="K90" s="19">
        <v>11.019035381227177</v>
      </c>
      <c r="L90" s="23">
        <v>1.1531712601600352E-2</v>
      </c>
      <c r="M90" s="24">
        <v>0.36284535644146354</v>
      </c>
      <c r="N90" s="26">
        <v>0.34697603696623919</v>
      </c>
      <c r="O90" s="25">
        <v>0.35749512912330095</v>
      </c>
    </row>
    <row r="91" spans="2:15" x14ac:dyDescent="0.25">
      <c r="B91" s="8" t="s">
        <v>55</v>
      </c>
      <c r="C91" s="15">
        <v>8.8542839105825735</v>
      </c>
      <c r="D91" s="15">
        <v>11.281474975762066</v>
      </c>
      <c r="E91" s="15">
        <v>10.331677165778469</v>
      </c>
      <c r="F91" s="15">
        <v>10.600688223535538</v>
      </c>
      <c r="G91" s="15">
        <v>10.801304878127018</v>
      </c>
      <c r="H91" s="15">
        <v>11.536586845443246</v>
      </c>
      <c r="I91" s="15">
        <v>12.216494950189414</v>
      </c>
      <c r="J91" s="15">
        <v>13.0917216133873</v>
      </c>
      <c r="K91" s="19">
        <v>13.558902317773478</v>
      </c>
      <c r="L91" s="23">
        <v>9.1573933452415712E-3</v>
      </c>
      <c r="M91" s="24">
        <v>0.27905868297023817</v>
      </c>
      <c r="N91" s="26">
        <v>0.4549215867161458</v>
      </c>
      <c r="O91" s="25">
        <v>0.43989708419674961</v>
      </c>
    </row>
    <row r="92" spans="2:15" x14ac:dyDescent="0.25">
      <c r="B92" s="8" t="s">
        <v>30</v>
      </c>
      <c r="C92" s="15">
        <v>2.2559310473576328</v>
      </c>
      <c r="D92" s="15">
        <v>3.1865395087781572</v>
      </c>
      <c r="E92" s="15">
        <v>3.6566653475324489</v>
      </c>
      <c r="F92" s="15">
        <v>3.9543690098434379</v>
      </c>
      <c r="G92" s="15">
        <v>4.123593129447416</v>
      </c>
      <c r="H92" s="15">
        <v>4.7146346488798532</v>
      </c>
      <c r="I92" s="15">
        <v>5.3454928924324747</v>
      </c>
      <c r="J92" s="15">
        <v>6.1122813155526448</v>
      </c>
      <c r="K92" s="19">
        <v>7.3379482750045151</v>
      </c>
      <c r="L92" s="23">
        <v>2.3161877273282672E-2</v>
      </c>
      <c r="M92" s="24">
        <v>0.85565592304068772</v>
      </c>
      <c r="N92" s="26">
        <v>0.16969915410069036</v>
      </c>
      <c r="O92" s="25">
        <v>0.23806809537448739</v>
      </c>
    </row>
    <row r="93" spans="2:15" ht="15.6" x14ac:dyDescent="0.25">
      <c r="B93" s="51" t="s">
        <v>31</v>
      </c>
      <c r="C93" s="15">
        <v>4.3527882647896243</v>
      </c>
      <c r="D93" s="15">
        <v>6.2292943439607775</v>
      </c>
      <c r="E93" s="15">
        <v>6.9420947328770577</v>
      </c>
      <c r="F93" s="15">
        <v>7.5484802152726092</v>
      </c>
      <c r="G93" s="15">
        <v>7.5540648217618411</v>
      </c>
      <c r="H93" s="15">
        <v>8.3708700144441242</v>
      </c>
      <c r="I93" s="15">
        <v>9.1744245710974077</v>
      </c>
      <c r="J93" s="15">
        <v>10.119095621883035</v>
      </c>
      <c r="K93" s="19">
        <v>11.396908230422323</v>
      </c>
      <c r="L93" s="23">
        <v>1.5376120645523406E-2</v>
      </c>
      <c r="M93" s="24">
        <v>0.50982819129118306</v>
      </c>
      <c r="N93" s="24">
        <v>0.28065080219309146</v>
      </c>
      <c r="O93" s="25">
        <v>0.32672883192001534</v>
      </c>
    </row>
    <row r="94" spans="2:15" x14ac:dyDescent="0.25">
      <c r="B94" s="3"/>
      <c r="C94" s="15"/>
      <c r="D94" s="15"/>
      <c r="E94" s="15"/>
      <c r="F94" s="15"/>
      <c r="G94" s="15"/>
      <c r="H94" s="15"/>
      <c r="I94" s="15"/>
      <c r="J94" s="15"/>
      <c r="K94" s="19"/>
      <c r="L94" s="23"/>
      <c r="M94" s="24"/>
      <c r="N94" s="26"/>
      <c r="O94" s="25"/>
    </row>
    <row r="95" spans="2:15" x14ac:dyDescent="0.25">
      <c r="B95" s="5"/>
      <c r="C95" s="2"/>
      <c r="D95" s="2"/>
      <c r="E95" s="2"/>
      <c r="F95" s="2"/>
      <c r="G95" s="2"/>
      <c r="H95" s="2"/>
      <c r="I95" s="2"/>
      <c r="J95" s="2"/>
      <c r="K95" s="4"/>
      <c r="L95" s="1"/>
      <c r="M95" s="10"/>
      <c r="N95" s="1"/>
      <c r="O95" s="4"/>
    </row>
    <row r="96" spans="2:15" x14ac:dyDescent="0.25">
      <c r="B96" s="82" t="s">
        <v>64</v>
      </c>
      <c r="K96" s="18"/>
      <c r="L96" s="3"/>
      <c r="M96" s="21"/>
      <c r="N96" s="3"/>
      <c r="O96" s="22"/>
    </row>
    <row r="97" spans="2:15" x14ac:dyDescent="0.25">
      <c r="B97" s="8" t="s">
        <v>13</v>
      </c>
      <c r="C97" s="15">
        <v>17.211930982371822</v>
      </c>
      <c r="D97" s="15">
        <v>28.72751687401885</v>
      </c>
      <c r="E97" s="15">
        <v>34.859172893669211</v>
      </c>
      <c r="F97" s="15">
        <v>38.553853149006244</v>
      </c>
      <c r="G97" s="15">
        <v>39.841764812057555</v>
      </c>
      <c r="H97" s="15">
        <v>42.244319741887722</v>
      </c>
      <c r="I97" s="15">
        <v>45.506501510613781</v>
      </c>
      <c r="J97" s="15">
        <v>47.735854758422853</v>
      </c>
      <c r="K97" s="19">
        <v>51.816399586423749</v>
      </c>
      <c r="L97" s="23">
        <v>1.1010194880234581E-2</v>
      </c>
      <c r="M97" s="24">
        <v>0.34400054350363574</v>
      </c>
      <c r="N97" s="24">
        <v>1</v>
      </c>
      <c r="O97" s="25">
        <v>1</v>
      </c>
    </row>
    <row r="98" spans="2:15" x14ac:dyDescent="0.25">
      <c r="B98" s="8" t="s">
        <v>42</v>
      </c>
      <c r="C98" s="15">
        <v>10.061465379045297</v>
      </c>
      <c r="D98" s="15">
        <v>14.8820323667327</v>
      </c>
      <c r="E98" s="15">
        <v>14.750659093106822</v>
      </c>
      <c r="F98" s="15">
        <v>16.989223280805028</v>
      </c>
      <c r="G98" s="15">
        <v>17.245129839837229</v>
      </c>
      <c r="H98" s="15">
        <v>17.470918594261086</v>
      </c>
      <c r="I98" s="15">
        <v>18.922490175317979</v>
      </c>
      <c r="J98" s="15">
        <v>19.414261990832774</v>
      </c>
      <c r="K98" s="19">
        <v>20.423582453368049</v>
      </c>
      <c r="L98" s="23">
        <v>6.8422283855142929E-3</v>
      </c>
      <c r="M98" s="24">
        <v>0.20214927520808268</v>
      </c>
      <c r="N98" s="24">
        <v>0.4406621360294033</v>
      </c>
      <c r="O98" s="25">
        <v>0.39415286697609858</v>
      </c>
    </row>
    <row r="99" spans="2:15" x14ac:dyDescent="0.25">
      <c r="B99" s="8" t="s">
        <v>8</v>
      </c>
      <c r="C99" s="15">
        <v>6.7729269518483868</v>
      </c>
      <c r="D99" s="15">
        <v>13.312935959574387</v>
      </c>
      <c r="E99" s="15">
        <v>19.477506637679845</v>
      </c>
      <c r="F99" s="15">
        <v>20.739824131146783</v>
      </c>
      <c r="G99" s="15">
        <v>21.55641675269581</v>
      </c>
      <c r="H99" s="15">
        <v>23.436063016318084</v>
      </c>
      <c r="I99" s="15">
        <v>24.854476021532985</v>
      </c>
      <c r="J99" s="15">
        <v>25.930466540743367</v>
      </c>
      <c r="K99" s="19">
        <v>27.873817436940541</v>
      </c>
      <c r="L99" s="23">
        <v>1.1009499737144823E-2</v>
      </c>
      <c r="M99" s="24">
        <v>0.34397559307554704</v>
      </c>
      <c r="N99" s="24">
        <v>0.53794426333963896</v>
      </c>
      <c r="O99" s="25">
        <v>0.5379342767814318</v>
      </c>
    </row>
    <row r="100" spans="2:15" x14ac:dyDescent="0.25">
      <c r="B100" s="8" t="s">
        <v>9</v>
      </c>
      <c r="C100" s="15">
        <v>0.30442786831253354</v>
      </c>
      <c r="D100" s="15">
        <v>0.37583788897811649</v>
      </c>
      <c r="E100" s="15">
        <v>0.33159701171310046</v>
      </c>
      <c r="F100" s="15">
        <v>0.20730886184043451</v>
      </c>
      <c r="G100" s="15">
        <v>0.18421682451842347</v>
      </c>
      <c r="H100" s="15">
        <v>0.14932094148668301</v>
      </c>
      <c r="I100" s="15">
        <v>0.1307069610764508</v>
      </c>
      <c r="J100" s="15">
        <v>0.11491195201444121</v>
      </c>
      <c r="K100" s="19">
        <v>7.2945264925886141E-2</v>
      </c>
      <c r="L100" s="23">
        <v>-3.7946484178756457E-2</v>
      </c>
      <c r="M100" s="24">
        <v>-0.64813243255354869</v>
      </c>
      <c r="N100" s="24">
        <v>5.3771243314957237E-3</v>
      </c>
      <c r="O100" s="25">
        <v>1.4077640574818768E-3</v>
      </c>
    </row>
    <row r="101" spans="2:15" x14ac:dyDescent="0.25">
      <c r="B101" s="8" t="s">
        <v>10</v>
      </c>
      <c r="C101" s="15">
        <v>0</v>
      </c>
      <c r="D101" s="15">
        <v>0</v>
      </c>
      <c r="E101" s="15">
        <v>7.5675865640234791E-2</v>
      </c>
      <c r="F101" s="15">
        <v>0.2908088544484978</v>
      </c>
      <c r="G101" s="15">
        <v>0.44787639522695932</v>
      </c>
      <c r="H101" s="15">
        <v>0.55726182280880132</v>
      </c>
      <c r="I101" s="15">
        <v>0.68438339600683884</v>
      </c>
      <c r="J101" s="15">
        <v>0.97146429096088061</v>
      </c>
      <c r="K101" s="19">
        <v>1.1894225504192859</v>
      </c>
      <c r="L101" s="23">
        <v>5.3553544824201271E-2</v>
      </c>
      <c r="M101" s="24">
        <v>3.0900492960400294</v>
      </c>
      <c r="N101" s="24">
        <v>7.5429258218252465E-3</v>
      </c>
      <c r="O101" s="25">
        <v>2.2954558014697007E-2</v>
      </c>
    </row>
    <row r="102" spans="2:15" x14ac:dyDescent="0.25">
      <c r="B102" s="8" t="s">
        <v>43</v>
      </c>
      <c r="C102" s="15">
        <v>1.7812000324005425E-2</v>
      </c>
      <c r="D102" s="15">
        <v>4.1843064715254244E-2</v>
      </c>
      <c r="E102" s="15">
        <v>5.7438804256877425E-2</v>
      </c>
      <c r="F102" s="15">
        <v>7.6063604714295685E-2</v>
      </c>
      <c r="G102" s="15">
        <v>8.0237023094604787E-2</v>
      </c>
      <c r="H102" s="15">
        <v>0.10574579329840564</v>
      </c>
      <c r="I102" s="15">
        <v>0.14402833075551513</v>
      </c>
      <c r="J102" s="15">
        <v>0.18527399102460768</v>
      </c>
      <c r="K102" s="19">
        <v>0.3114050855447692</v>
      </c>
      <c r="L102" s="23">
        <v>5.359130459765038E-2</v>
      </c>
      <c r="M102" s="24">
        <v>3.0940090430166336</v>
      </c>
      <c r="N102" s="24">
        <v>1.9729183596855684E-3</v>
      </c>
      <c r="O102" s="25">
        <v>6.0097785263019217E-3</v>
      </c>
    </row>
    <row r="103" spans="2:15" x14ac:dyDescent="0.25">
      <c r="B103" s="8" t="s">
        <v>12</v>
      </c>
      <c r="C103" s="15">
        <v>2.7381409172397488E-2</v>
      </c>
      <c r="D103" s="15">
        <v>6.0754981801363128E-2</v>
      </c>
      <c r="E103" s="15">
        <v>7.7263193708199868E-2</v>
      </c>
      <c r="F103" s="15">
        <v>7.3622621590166512E-2</v>
      </c>
      <c r="G103" s="15">
        <v>7.6328258288807127E-2</v>
      </c>
      <c r="H103" s="15">
        <v>8.3584835457717249E-2</v>
      </c>
      <c r="I103" s="15">
        <v>0.10552739690354197</v>
      </c>
      <c r="J103" s="15">
        <v>0.1576298225234368</v>
      </c>
      <c r="K103" s="19">
        <v>0.17880711370331046</v>
      </c>
      <c r="L103" s="23">
        <v>3.341103122776512E-2</v>
      </c>
      <c r="M103" s="24">
        <v>1.4286979985400712</v>
      </c>
      <c r="N103" s="24">
        <v>1.9096047626063076E-3</v>
      </c>
      <c r="O103" s="25">
        <v>3.4507822838034299E-3</v>
      </c>
    </row>
    <row r="104" spans="2:15" x14ac:dyDescent="0.25">
      <c r="B104" s="8" t="s">
        <v>36</v>
      </c>
      <c r="C104" s="15">
        <v>0</v>
      </c>
      <c r="D104" s="15">
        <v>0</v>
      </c>
      <c r="E104" s="15">
        <v>0</v>
      </c>
      <c r="F104" s="15">
        <v>2.0644399999999994E-4</v>
      </c>
      <c r="G104" s="15">
        <v>5.1304399999999993E-4</v>
      </c>
      <c r="H104" s="15">
        <v>5.5188000000000004E-4</v>
      </c>
      <c r="I104" s="15">
        <v>4.7011999999999982E-4</v>
      </c>
      <c r="J104" s="15">
        <v>3.4543599999999991E-4</v>
      </c>
      <c r="K104" s="19">
        <v>3.0659999999999992E-4</v>
      </c>
      <c r="L104" s="23">
        <v>1.475651341399864E-2</v>
      </c>
      <c r="M104" s="24">
        <v>0.48514851485148514</v>
      </c>
      <c r="N104" s="24">
        <v>5.3546917658818022E-6</v>
      </c>
      <c r="O104" s="25">
        <v>5.9170456158117788E-6</v>
      </c>
    </row>
    <row r="105" spans="2:15" x14ac:dyDescent="0.25">
      <c r="B105" s="8" t="s">
        <v>11</v>
      </c>
      <c r="C105" s="15">
        <v>0</v>
      </c>
      <c r="D105" s="15">
        <v>6.1614991890410957E-4</v>
      </c>
      <c r="E105" s="15">
        <v>1.0046984054794519E-3</v>
      </c>
      <c r="F105" s="15">
        <v>2.2213755654935906E-2</v>
      </c>
      <c r="G105" s="15">
        <v>2.5334745523703305E-2</v>
      </c>
      <c r="H105" s="15">
        <v>4.9970033301006599E-2</v>
      </c>
      <c r="I105" s="15">
        <v>8.5091919478947564E-2</v>
      </c>
      <c r="J105" s="15">
        <v>0.15373858709439425</v>
      </c>
      <c r="K105" s="19">
        <v>0.33568669984568611</v>
      </c>
      <c r="L105" s="23">
        <v>0.10580418075354525</v>
      </c>
      <c r="M105" s="24">
        <v>14.11165896754142</v>
      </c>
      <c r="N105" s="24">
        <v>5.7617472290207353E-4</v>
      </c>
      <c r="O105" s="25">
        <v>6.4783872002878084E-3</v>
      </c>
    </row>
    <row r="106" spans="2:15" x14ac:dyDescent="0.25">
      <c r="B106" s="8" t="s">
        <v>21</v>
      </c>
      <c r="C106" s="15">
        <v>1.3651021384499616E-4</v>
      </c>
      <c r="D106" s="15">
        <v>6.9961484595560536E-4</v>
      </c>
      <c r="E106" s="15">
        <v>8.9107042087321238E-3</v>
      </c>
      <c r="F106" s="15">
        <v>1.3584189289444543E-2</v>
      </c>
      <c r="G106" s="15">
        <v>1.9390646153872201E-2</v>
      </c>
      <c r="H106" s="15">
        <v>3.6675163535639752E-2</v>
      </c>
      <c r="I106" s="15">
        <v>6.0023330530331515E-2</v>
      </c>
      <c r="J106" s="15">
        <v>8.9745707712973743E-2</v>
      </c>
      <c r="K106" s="19">
        <v>0.18217881724990601</v>
      </c>
      <c r="L106" s="23">
        <v>0.10092550127133038</v>
      </c>
      <c r="M106" s="24">
        <v>12.411092363934166</v>
      </c>
      <c r="N106" s="24">
        <v>3.5234323368258942E-4</v>
      </c>
      <c r="O106" s="25">
        <v>3.5158524850043443E-3</v>
      </c>
    </row>
    <row r="107" spans="2:15" x14ac:dyDescent="0.25">
      <c r="B107" s="8" t="s">
        <v>35</v>
      </c>
      <c r="C107" s="15">
        <v>2.7780863455357033E-2</v>
      </c>
      <c r="D107" s="15">
        <v>5.2796847452169449E-2</v>
      </c>
      <c r="E107" s="15">
        <v>7.9116884949937877E-2</v>
      </c>
      <c r="F107" s="15">
        <v>0.14099740551664244</v>
      </c>
      <c r="G107" s="15">
        <v>0.20632128271813355</v>
      </c>
      <c r="H107" s="15">
        <v>0.35422766142031659</v>
      </c>
      <c r="I107" s="15">
        <v>0.51930385901119525</v>
      </c>
      <c r="J107" s="15">
        <v>0.7180164395159726</v>
      </c>
      <c r="K107" s="19">
        <v>1.2482475644263311</v>
      </c>
      <c r="L107" s="23">
        <v>8.4120090850732243E-2</v>
      </c>
      <c r="M107" s="24">
        <v>7.8529825059723937</v>
      </c>
      <c r="N107" s="24">
        <v>3.6571547069939691E-3</v>
      </c>
      <c r="O107" s="25">
        <v>2.4089816629277741E-2</v>
      </c>
    </row>
    <row r="108" spans="2:15" x14ac:dyDescent="0.25">
      <c r="B108" s="8"/>
      <c r="C108" s="15"/>
      <c r="D108" s="15"/>
      <c r="E108" s="15"/>
      <c r="F108" s="15"/>
      <c r="G108" s="15"/>
      <c r="H108" s="15"/>
      <c r="I108" s="15"/>
      <c r="J108" s="15"/>
      <c r="K108" s="19"/>
      <c r="L108" s="23"/>
      <c r="M108" s="24"/>
      <c r="N108" s="24"/>
      <c r="O108" s="25"/>
    </row>
    <row r="109" spans="2:15" x14ac:dyDescent="0.25">
      <c r="B109" s="82" t="s">
        <v>65</v>
      </c>
      <c r="K109" s="18"/>
      <c r="L109" s="3"/>
      <c r="M109" s="21"/>
      <c r="N109" s="3"/>
      <c r="O109" s="22"/>
    </row>
    <row r="110" spans="2:15" x14ac:dyDescent="0.25">
      <c r="B110" s="8" t="s">
        <v>52</v>
      </c>
      <c r="C110" s="15">
        <v>13.559545880176426</v>
      </c>
      <c r="D110" s="15">
        <v>22.330573433622728</v>
      </c>
      <c r="E110" s="15">
        <v>27.938668180552636</v>
      </c>
      <c r="F110" s="15">
        <v>30.803252402453332</v>
      </c>
      <c r="G110" s="15">
        <v>31.883862894675914</v>
      </c>
      <c r="H110" s="15">
        <v>34.093166488308633</v>
      </c>
      <c r="I110" s="15">
        <v>37.156857619256463</v>
      </c>
      <c r="J110" s="15">
        <v>39.328914957541642</v>
      </c>
      <c r="K110" s="19">
        <v>43.278759215025445</v>
      </c>
      <c r="L110" s="23">
        <v>1.2673776542105442E-2</v>
      </c>
      <c r="M110" s="24">
        <v>0.40500615485585856</v>
      </c>
      <c r="N110" s="24">
        <v>1</v>
      </c>
      <c r="O110" s="25">
        <v>1</v>
      </c>
    </row>
    <row r="111" spans="2:15" x14ac:dyDescent="0.25">
      <c r="B111" s="8" t="s">
        <v>53</v>
      </c>
      <c r="C111" s="15">
        <v>2.5547047993465508</v>
      </c>
      <c r="D111" s="15">
        <v>4.2603804470698527</v>
      </c>
      <c r="E111" s="15">
        <v>5.5916069608901005</v>
      </c>
      <c r="F111" s="15">
        <v>6.1799204757773518</v>
      </c>
      <c r="G111" s="15">
        <v>6.3939804538531195</v>
      </c>
      <c r="H111" s="15">
        <v>6.8582247796217288</v>
      </c>
      <c r="I111" s="15">
        <v>7.2612398613281952</v>
      </c>
      <c r="J111" s="15">
        <v>7.6060749071804947</v>
      </c>
      <c r="K111" s="19">
        <v>8.1319134429624533</v>
      </c>
      <c r="L111" s="23">
        <v>1.0218180393161358E-2</v>
      </c>
      <c r="M111" s="24">
        <v>0.31586053167449002</v>
      </c>
      <c r="N111" s="24">
        <v>0.20062558313761539</v>
      </c>
      <c r="O111" s="25">
        <v>0.1878961779509434</v>
      </c>
    </row>
    <row r="112" spans="2:15" x14ac:dyDescent="0.25">
      <c r="B112" s="8" t="s">
        <v>54</v>
      </c>
      <c r="C112" s="15">
        <v>3.9618462283922913</v>
      </c>
      <c r="D112" s="15">
        <v>6.2395694337674117</v>
      </c>
      <c r="E112" s="15">
        <v>6.6101208403372631</v>
      </c>
      <c r="F112" s="15">
        <v>8.1775528776431496</v>
      </c>
      <c r="G112" s="15">
        <v>8.6914205803381961</v>
      </c>
      <c r="H112" s="15">
        <v>9.1888419390366032</v>
      </c>
      <c r="I112" s="15">
        <v>9.844048183970088</v>
      </c>
      <c r="J112" s="15">
        <v>10.421321496128556</v>
      </c>
      <c r="K112" s="19">
        <v>11.525730086135599</v>
      </c>
      <c r="L112" s="23">
        <v>1.2791827609439643E-2</v>
      </c>
      <c r="M112" s="24">
        <v>0.40943510345816647</v>
      </c>
      <c r="N112" s="26">
        <v>0.26547692986445309</v>
      </c>
      <c r="O112" s="25">
        <v>0.26631378290840918</v>
      </c>
    </row>
    <row r="113" spans="2:15" x14ac:dyDescent="0.25">
      <c r="B113" s="8" t="s">
        <v>55</v>
      </c>
      <c r="C113" s="15">
        <v>7.0429948524375865</v>
      </c>
      <c r="D113" s="15">
        <v>11.830623552785463</v>
      </c>
      <c r="E113" s="15">
        <v>15.736940379325269</v>
      </c>
      <c r="F113" s="15">
        <v>16.445779049032833</v>
      </c>
      <c r="G113" s="15">
        <v>16.79846186048459</v>
      </c>
      <c r="H113" s="15">
        <v>18.046099769650279</v>
      </c>
      <c r="I113" s="15">
        <v>20.051569573958162</v>
      </c>
      <c r="J113" s="15">
        <v>21.301518554232572</v>
      </c>
      <c r="K113" s="19">
        <v>23.621115685927393</v>
      </c>
      <c r="L113" s="23">
        <v>1.3500399632963012E-2</v>
      </c>
      <c r="M113" s="24">
        <v>0.43630262911239459</v>
      </c>
      <c r="N113" s="26">
        <v>0.5338974869979316</v>
      </c>
      <c r="O113" s="25">
        <v>0.54579003914064739</v>
      </c>
    </row>
    <row r="114" spans="2:15" x14ac:dyDescent="0.25">
      <c r="B114" s="8" t="s">
        <v>30</v>
      </c>
      <c r="C114" s="15">
        <v>1.3635259216784723</v>
      </c>
      <c r="D114" s="15">
        <v>2.5153991061025507</v>
      </c>
      <c r="E114" s="15">
        <v>3.5610986023313687</v>
      </c>
      <c r="F114" s="15">
        <v>3.9731712120393703</v>
      </c>
      <c r="G114" s="15">
        <v>4.2786605687631258</v>
      </c>
      <c r="H114" s="15">
        <v>4.9044199710255274</v>
      </c>
      <c r="I114" s="15">
        <v>5.5365765320522824</v>
      </c>
      <c r="J114" s="15">
        <v>6.1131638506994159</v>
      </c>
      <c r="K114" s="19">
        <v>7.252628521152114</v>
      </c>
      <c r="L114" s="23">
        <v>2.2539118824791871E-2</v>
      </c>
      <c r="M114" s="24">
        <v>0.82540045069677381</v>
      </c>
      <c r="N114" s="26">
        <v>0.12898544478773696</v>
      </c>
      <c r="O114" s="25">
        <v>0.16757940044256533</v>
      </c>
    </row>
    <row r="115" spans="2:15" ht="15.6" x14ac:dyDescent="0.25">
      <c r="B115" s="51" t="s">
        <v>31</v>
      </c>
      <c r="C115" s="15">
        <v>5.0159110238738664</v>
      </c>
      <c r="D115" s="15">
        <v>8.9123425464986763</v>
      </c>
      <c r="E115" s="15">
        <v>10.481642998649658</v>
      </c>
      <c r="F115" s="15">
        <v>11.723811641793967</v>
      </c>
      <c r="G115" s="15">
        <v>12.23658680974477</v>
      </c>
      <c r="H115" s="15">
        <v>12.985496498509004</v>
      </c>
      <c r="I115" s="15">
        <v>13.706517661964824</v>
      </c>
      <c r="J115" s="15">
        <v>14.208972356562331</v>
      </c>
      <c r="K115" s="19">
        <v>15.097638008490726</v>
      </c>
      <c r="L115" s="23">
        <v>9.4112824885355106E-3</v>
      </c>
      <c r="M115" s="24">
        <v>0.28777555199449623</v>
      </c>
      <c r="N115" s="24">
        <v>0.30408923322093834</v>
      </c>
      <c r="O115" s="25">
        <v>0.29136794777316816</v>
      </c>
    </row>
    <row r="116" spans="2:15" x14ac:dyDescent="0.25">
      <c r="B116" s="3"/>
      <c r="C116" s="15"/>
      <c r="D116" s="15"/>
      <c r="E116" s="15"/>
      <c r="F116" s="15"/>
      <c r="G116" s="15"/>
      <c r="H116" s="15"/>
      <c r="I116" s="15"/>
      <c r="J116" s="15"/>
      <c r="K116" s="19"/>
      <c r="L116" s="23"/>
      <c r="M116" s="24"/>
      <c r="N116" s="26"/>
      <c r="O116" s="25"/>
    </row>
    <row r="117" spans="2:15" x14ac:dyDescent="0.25">
      <c r="B117" s="5"/>
      <c r="C117" s="2"/>
      <c r="D117" s="2"/>
      <c r="E117" s="2"/>
      <c r="F117" s="2"/>
      <c r="G117" s="2"/>
      <c r="H117" s="2"/>
      <c r="I117" s="2"/>
      <c r="J117" s="2"/>
      <c r="K117" s="4"/>
      <c r="L117" s="1"/>
      <c r="M117" s="10"/>
      <c r="N117" s="1"/>
      <c r="O117" s="4"/>
    </row>
    <row r="118" spans="2:15" x14ac:dyDescent="0.25">
      <c r="B118" s="82" t="s">
        <v>66</v>
      </c>
      <c r="K118" s="18"/>
      <c r="L118" s="3"/>
      <c r="M118" s="21"/>
      <c r="N118" s="3"/>
      <c r="O118" s="22"/>
    </row>
    <row r="119" spans="2:15" x14ac:dyDescent="0.25">
      <c r="B119" s="8" t="s">
        <v>13</v>
      </c>
      <c r="C119" s="15">
        <v>110.71454769727741</v>
      </c>
      <c r="D119" s="15">
        <v>109.13903032374144</v>
      </c>
      <c r="E119" s="15">
        <v>102.58111645519826</v>
      </c>
      <c r="F119" s="15">
        <v>108.88597003764032</v>
      </c>
      <c r="G119" s="15">
        <v>107.62462231250336</v>
      </c>
      <c r="H119" s="15">
        <v>107.38642172444015</v>
      </c>
      <c r="I119" s="15">
        <v>104.96765217068014</v>
      </c>
      <c r="J119" s="15">
        <v>102.08589087533795</v>
      </c>
      <c r="K119" s="19">
        <v>96.453266690816847</v>
      </c>
      <c r="L119" s="23">
        <v>-4.4803988634757319E-3</v>
      </c>
      <c r="M119" s="24">
        <v>-0.11418094858801064</v>
      </c>
      <c r="N119" s="24">
        <v>1</v>
      </c>
      <c r="O119" s="25">
        <v>1</v>
      </c>
    </row>
    <row r="120" spans="2:15" x14ac:dyDescent="0.25">
      <c r="B120" s="8" t="s">
        <v>42</v>
      </c>
      <c r="C120" s="15">
        <v>45.272064754143457</v>
      </c>
      <c r="D120" s="15">
        <v>42.588957974454182</v>
      </c>
      <c r="E120" s="15">
        <v>37.635959030227902</v>
      </c>
      <c r="F120" s="15">
        <v>42.473001639254079</v>
      </c>
      <c r="G120" s="15">
        <v>42.466266281338271</v>
      </c>
      <c r="H120" s="15">
        <v>41.053189480368289</v>
      </c>
      <c r="I120" s="15">
        <v>38.390744178249165</v>
      </c>
      <c r="J120" s="15">
        <v>35.675724090750791</v>
      </c>
      <c r="K120" s="19">
        <v>29.651741992616284</v>
      </c>
      <c r="L120" s="23">
        <v>-1.322100020062722E-2</v>
      </c>
      <c r="M120" s="24">
        <v>-0.30186846118236732</v>
      </c>
      <c r="N120" s="24">
        <v>0.39006863441242035</v>
      </c>
      <c r="O120" s="25">
        <v>0.30742081642154873</v>
      </c>
    </row>
    <row r="121" spans="2:15" x14ac:dyDescent="0.25">
      <c r="B121" s="8" t="s">
        <v>8</v>
      </c>
      <c r="C121" s="15">
        <v>26.386528035317511</v>
      </c>
      <c r="D121" s="15">
        <v>28.164150580051228</v>
      </c>
      <c r="E121" s="15">
        <v>36.029009859979539</v>
      </c>
      <c r="F121" s="15">
        <v>38.316076663163543</v>
      </c>
      <c r="G121" s="15">
        <v>39.695816991419214</v>
      </c>
      <c r="H121" s="15">
        <v>41.823783859636023</v>
      </c>
      <c r="I121" s="15">
        <v>40.843489433394971</v>
      </c>
      <c r="J121" s="15">
        <v>39.387531595469582</v>
      </c>
      <c r="K121" s="19">
        <v>35.791523448701163</v>
      </c>
      <c r="L121" s="23">
        <v>-2.5212043432180087E-3</v>
      </c>
      <c r="M121" s="24">
        <v>-6.5887570814092355E-2</v>
      </c>
      <c r="N121" s="24">
        <v>0.35189176943474193</v>
      </c>
      <c r="O121" s="25">
        <v>0.3710763220019464</v>
      </c>
    </row>
    <row r="122" spans="2:15" x14ac:dyDescent="0.25">
      <c r="B122" s="8" t="s">
        <v>9</v>
      </c>
      <c r="C122" s="15">
        <v>23.200823159764159</v>
      </c>
      <c r="D122" s="15">
        <v>21.259725310258769</v>
      </c>
      <c r="E122" s="15">
        <v>9.8542565922387624</v>
      </c>
      <c r="F122" s="15">
        <v>8.4547484360478879</v>
      </c>
      <c r="G122" s="15">
        <v>5.7417061450195686</v>
      </c>
      <c r="H122" s="15">
        <v>3.7708555363234195</v>
      </c>
      <c r="I122" s="15">
        <v>2.5802934104744932</v>
      </c>
      <c r="J122" s="15">
        <v>1.4754026217636291</v>
      </c>
      <c r="K122" s="19">
        <v>0.74475811499678413</v>
      </c>
      <c r="L122" s="23">
        <v>-8.6049317992750063E-2</v>
      </c>
      <c r="M122" s="24">
        <v>-0.91191244534001581</v>
      </c>
      <c r="N122" s="24">
        <v>7.7647730310206192E-2</v>
      </c>
      <c r="O122" s="25">
        <v>7.7214400356612417E-3</v>
      </c>
    </row>
    <row r="123" spans="2:15" x14ac:dyDescent="0.25">
      <c r="B123" s="8" t="s">
        <v>10</v>
      </c>
      <c r="C123" s="15">
        <v>9.0859849106371691</v>
      </c>
      <c r="D123" s="15">
        <v>9.6725819981536603</v>
      </c>
      <c r="E123" s="15">
        <v>9.6429783296861107</v>
      </c>
      <c r="F123" s="15">
        <v>8.8617633089162293</v>
      </c>
      <c r="G123" s="15">
        <v>8.5119564669860104</v>
      </c>
      <c r="H123" s="15">
        <v>7.8939844114967324</v>
      </c>
      <c r="I123" s="15">
        <v>7.8328320944526277</v>
      </c>
      <c r="J123" s="15">
        <v>7.4514126797616278</v>
      </c>
      <c r="K123" s="19">
        <v>6.1562123091898977</v>
      </c>
      <c r="L123" s="23">
        <v>-1.3401393129316985E-2</v>
      </c>
      <c r="M123" s="24">
        <v>-0.30530616824353141</v>
      </c>
      <c r="N123" s="24">
        <v>8.1385722199589575E-2</v>
      </c>
      <c r="O123" s="25">
        <v>6.382585598602665E-2</v>
      </c>
    </row>
    <row r="124" spans="2:15" x14ac:dyDescent="0.25">
      <c r="B124" s="8" t="s">
        <v>43</v>
      </c>
      <c r="C124" s="15">
        <v>3.6307247990756197</v>
      </c>
      <c r="D124" s="15">
        <v>3.2952726409769175</v>
      </c>
      <c r="E124" s="15">
        <v>3.3014252064164706</v>
      </c>
      <c r="F124" s="15">
        <v>3.324233645623675</v>
      </c>
      <c r="G124" s="15">
        <v>3.1800523299632739</v>
      </c>
      <c r="H124" s="15">
        <v>3.2280721536270582</v>
      </c>
      <c r="I124" s="15">
        <v>3.2403405931920606</v>
      </c>
      <c r="J124" s="15">
        <v>3.1799757378487561</v>
      </c>
      <c r="K124" s="19">
        <v>3.0479908334921766</v>
      </c>
      <c r="L124" s="23">
        <v>-3.2080481663880889E-3</v>
      </c>
      <c r="M124" s="24">
        <v>-8.309969802970063E-2</v>
      </c>
      <c r="N124" s="24">
        <v>3.0529494704180302E-2</v>
      </c>
      <c r="O124" s="25">
        <v>3.1600700920400973E-2</v>
      </c>
    </row>
    <row r="125" spans="2:15" x14ac:dyDescent="0.25">
      <c r="B125" s="8" t="s">
        <v>12</v>
      </c>
      <c r="C125" s="15">
        <v>2.2003144846114835</v>
      </c>
      <c r="D125" s="15">
        <v>2.2204338678729401</v>
      </c>
      <c r="E125" s="15">
        <v>2.3837124245884489</v>
      </c>
      <c r="F125" s="15">
        <v>2.324228903273629</v>
      </c>
      <c r="G125" s="15">
        <v>2.3320778510486906</v>
      </c>
      <c r="H125" s="15">
        <v>2.3661134885094284</v>
      </c>
      <c r="I125" s="15">
        <v>2.4121054241641282</v>
      </c>
      <c r="J125" s="15">
        <v>2.4869699782616643</v>
      </c>
      <c r="K125" s="19">
        <v>2.6155398307915569</v>
      </c>
      <c r="L125" s="23">
        <v>4.3829915154569576E-3</v>
      </c>
      <c r="M125" s="24">
        <v>0.12533659103353489</v>
      </c>
      <c r="N125" s="24">
        <v>2.1345531499330689E-2</v>
      </c>
      <c r="O125" s="25">
        <v>2.7117172082680514E-2</v>
      </c>
    </row>
    <row r="126" spans="2:15" x14ac:dyDescent="0.25">
      <c r="B126" s="8" t="s">
        <v>36</v>
      </c>
      <c r="C126" s="15">
        <v>0.72088504206633741</v>
      </c>
      <c r="D126" s="15">
        <v>0.47901592771015955</v>
      </c>
      <c r="E126" s="15">
        <v>0.46913481048707684</v>
      </c>
      <c r="F126" s="15">
        <v>0.51767634245583571</v>
      </c>
      <c r="G126" s="15">
        <v>0.54968535720000034</v>
      </c>
      <c r="H126" s="15">
        <v>0.60593317119999979</v>
      </c>
      <c r="I126" s="15">
        <v>0.65698247999999992</v>
      </c>
      <c r="J126" s="15">
        <v>0.71370838560000127</v>
      </c>
      <c r="K126" s="19">
        <v>0.81616020639999265</v>
      </c>
      <c r="L126" s="23">
        <v>1.7004455253579742E-2</v>
      </c>
      <c r="M126" s="24">
        <v>0.57658393761662263</v>
      </c>
      <c r="N126" s="24">
        <v>4.7542979345904937E-3</v>
      </c>
      <c r="O126" s="25">
        <v>8.4617165846358824E-3</v>
      </c>
    </row>
    <row r="127" spans="2:15" x14ac:dyDescent="0.25">
      <c r="B127" s="8" t="s">
        <v>11</v>
      </c>
      <c r="C127" s="15">
        <v>0.13560562944986301</v>
      </c>
      <c r="D127" s="15">
        <v>1.0043609383561645</v>
      </c>
      <c r="E127" s="15">
        <v>1.3272377823685693</v>
      </c>
      <c r="F127" s="15">
        <v>1.7799496063040137</v>
      </c>
      <c r="G127" s="15">
        <v>1.8353573705887463</v>
      </c>
      <c r="H127" s="15">
        <v>2.0770729793396758</v>
      </c>
      <c r="I127" s="15">
        <v>2.8437033754687526</v>
      </c>
      <c r="J127" s="15">
        <v>3.5887172799555125</v>
      </c>
      <c r="K127" s="19">
        <v>5.2590465789214065</v>
      </c>
      <c r="L127" s="23">
        <v>4.0940486521969799E-2</v>
      </c>
      <c r="M127" s="24">
        <v>1.9546041979478188</v>
      </c>
      <c r="N127" s="24">
        <v>1.6346914167993457E-2</v>
      </c>
      <c r="O127" s="25">
        <v>5.4524297199589941E-2</v>
      </c>
    </row>
    <row r="128" spans="2:15" x14ac:dyDescent="0.25">
      <c r="B128" s="8" t="s">
        <v>21</v>
      </c>
      <c r="C128" s="15">
        <v>2.0247877468559057E-2</v>
      </c>
      <c r="D128" s="15">
        <v>0.35871812718653479</v>
      </c>
      <c r="E128" s="15">
        <v>1.3558228566638482</v>
      </c>
      <c r="F128" s="15">
        <v>1.8056319467874564</v>
      </c>
      <c r="G128" s="15">
        <v>1.9801813258428187</v>
      </c>
      <c r="H128" s="15">
        <v>2.4467984776411704</v>
      </c>
      <c r="I128" s="15">
        <v>3.2624849263556523</v>
      </c>
      <c r="J128" s="15">
        <v>4.2813123053321815</v>
      </c>
      <c r="K128" s="19">
        <v>6.4351155748357316</v>
      </c>
      <c r="L128" s="23">
        <v>4.8194182982864486E-2</v>
      </c>
      <c r="M128" s="24">
        <v>2.5639132251093355</v>
      </c>
      <c r="N128" s="24">
        <v>1.658277871945555E-2</v>
      </c>
      <c r="O128" s="25">
        <v>6.6717445615021437E-2</v>
      </c>
    </row>
    <row r="129" spans="2:15" x14ac:dyDescent="0.25">
      <c r="B129" s="8" t="s">
        <v>35</v>
      </c>
      <c r="C129" s="15">
        <v>6.1369004743237907E-2</v>
      </c>
      <c r="D129" s="15">
        <v>9.5812958720946362E-2</v>
      </c>
      <c r="E129" s="15">
        <v>0.58157956254159193</v>
      </c>
      <c r="F129" s="15">
        <v>1.0286595458139773</v>
      </c>
      <c r="G129" s="15">
        <v>1.3315221930967853</v>
      </c>
      <c r="H129" s="15">
        <v>2.1206181662984198</v>
      </c>
      <c r="I129" s="15">
        <v>2.9046762549282863</v>
      </c>
      <c r="J129" s="15">
        <v>3.8451362005941667</v>
      </c>
      <c r="K129" s="19">
        <v>5.9351778008718581</v>
      </c>
      <c r="L129" s="23">
        <v>6.7065768356843636E-2</v>
      </c>
      <c r="M129" s="24">
        <v>4.7698174532326512</v>
      </c>
      <c r="N129" s="24">
        <v>9.447126617491532E-3</v>
      </c>
      <c r="O129" s="25">
        <v>6.1534233152488307E-2</v>
      </c>
    </row>
    <row r="130" spans="2:15" x14ac:dyDescent="0.25">
      <c r="B130" s="3"/>
      <c r="K130" s="18"/>
      <c r="L130" s="3"/>
      <c r="M130" s="21"/>
      <c r="N130" s="3"/>
      <c r="O130" s="22"/>
    </row>
    <row r="131" spans="2:15" x14ac:dyDescent="0.25">
      <c r="B131" s="82" t="s">
        <v>67</v>
      </c>
      <c r="K131" s="18"/>
      <c r="L131" s="3"/>
      <c r="M131" s="21"/>
      <c r="N131" s="3"/>
      <c r="O131" s="22"/>
    </row>
    <row r="132" spans="2:15" x14ac:dyDescent="0.25">
      <c r="B132" s="8" t="s">
        <v>52</v>
      </c>
      <c r="C132" s="15">
        <v>81.567436385184735</v>
      </c>
      <c r="D132" s="15">
        <v>82.269476939623459</v>
      </c>
      <c r="E132" s="15">
        <v>80.191138368978756</v>
      </c>
      <c r="F132" s="15">
        <v>87.713396050425331</v>
      </c>
      <c r="G132" s="15">
        <v>87.964185367670694</v>
      </c>
      <c r="H132" s="15">
        <v>89.253674735318995</v>
      </c>
      <c r="I132" s="15">
        <v>87.886065190697593</v>
      </c>
      <c r="J132" s="15">
        <v>86.424678164944666</v>
      </c>
      <c r="K132" s="19">
        <v>82.966582545137584</v>
      </c>
      <c r="L132" s="23">
        <v>-2.0584979923298219E-3</v>
      </c>
      <c r="M132" s="24">
        <v>-5.4117315245197695E-2</v>
      </c>
      <c r="N132" s="24">
        <v>1</v>
      </c>
      <c r="O132" s="25">
        <v>1</v>
      </c>
    </row>
    <row r="133" spans="2:15" x14ac:dyDescent="0.25">
      <c r="B133" s="8" t="s">
        <v>53</v>
      </c>
      <c r="C133" s="15">
        <v>21.011179355424698</v>
      </c>
      <c r="D133" s="15">
        <v>22.19875291413026</v>
      </c>
      <c r="E133" s="15">
        <v>22.163773354327184</v>
      </c>
      <c r="F133" s="15">
        <v>22.561281852452542</v>
      </c>
      <c r="G133" s="15">
        <v>22.451298366087979</v>
      </c>
      <c r="H133" s="15">
        <v>22.283859917988174</v>
      </c>
      <c r="I133" s="15">
        <v>21.827547290279629</v>
      </c>
      <c r="J133" s="15">
        <v>21.261304265611276</v>
      </c>
      <c r="K133" s="19">
        <v>20.112752067025124</v>
      </c>
      <c r="L133" s="23">
        <v>-4.2458201562470821E-3</v>
      </c>
      <c r="M133" s="24">
        <v>-0.10852795516852465</v>
      </c>
      <c r="N133" s="24">
        <v>0.25721591989759857</v>
      </c>
      <c r="O133" s="25">
        <v>0.24241991715258218</v>
      </c>
    </row>
    <row r="134" spans="2:15" x14ac:dyDescent="0.25">
      <c r="B134" s="8" t="s">
        <v>54</v>
      </c>
      <c r="C134" s="15">
        <v>28.354723113527683</v>
      </c>
      <c r="D134" s="15">
        <v>29.677227738549096</v>
      </c>
      <c r="E134" s="15">
        <v>25.680049716347519</v>
      </c>
      <c r="F134" s="15">
        <v>30.273874424016981</v>
      </c>
      <c r="G134" s="15">
        <v>30.662991965902648</v>
      </c>
      <c r="H134" s="15">
        <v>30.250458425095626</v>
      </c>
      <c r="I134" s="15">
        <v>29.220140399148299</v>
      </c>
      <c r="J134" s="15">
        <v>28.409763286572996</v>
      </c>
      <c r="K134" s="19">
        <v>26.651092125194985</v>
      </c>
      <c r="L134" s="23">
        <v>-4.7094305171052619E-3</v>
      </c>
      <c r="M134" s="24">
        <v>-0.11966695270255723</v>
      </c>
      <c r="N134" s="26">
        <v>0.34514539155014484</v>
      </c>
      <c r="O134" s="25">
        <v>0.32122682780980621</v>
      </c>
    </row>
    <row r="135" spans="2:15" x14ac:dyDescent="0.25">
      <c r="B135" s="8" t="s">
        <v>55</v>
      </c>
      <c r="C135" s="15">
        <v>32.201533916232343</v>
      </c>
      <c r="D135" s="15">
        <v>30.393496286944156</v>
      </c>
      <c r="E135" s="15">
        <v>32.347315298304096</v>
      </c>
      <c r="F135" s="15">
        <v>34.878239773955833</v>
      </c>
      <c r="G135" s="15">
        <v>34.849895035680127</v>
      </c>
      <c r="H135" s="15">
        <v>36.719356392235213</v>
      </c>
      <c r="I135" s="15">
        <v>36.838377501269669</v>
      </c>
      <c r="J135" s="15">
        <v>36.753610612760369</v>
      </c>
      <c r="K135" s="19">
        <v>36.202738352917464</v>
      </c>
      <c r="L135" s="23">
        <v>1.3813839184881882E-3</v>
      </c>
      <c r="M135" s="24">
        <v>3.797492613003528E-2</v>
      </c>
      <c r="N135" s="26">
        <v>0.39763868855225681</v>
      </c>
      <c r="O135" s="25">
        <v>0.43635325503761146</v>
      </c>
    </row>
    <row r="136" spans="2:15" x14ac:dyDescent="0.25">
      <c r="B136" s="8" t="s">
        <v>30</v>
      </c>
      <c r="C136" s="15">
        <v>14.320939623929297</v>
      </c>
      <c r="D136" s="15">
        <v>15.769502606827984</v>
      </c>
      <c r="E136" s="15">
        <v>16.220774150424283</v>
      </c>
      <c r="F136" s="15">
        <v>16.865092647333611</v>
      </c>
      <c r="G136" s="15">
        <v>16.947604938061289</v>
      </c>
      <c r="H136" s="15">
        <v>17.874179758096545</v>
      </c>
      <c r="I136" s="15">
        <v>18.959226026879794</v>
      </c>
      <c r="J136" s="15">
        <v>20.063258365375404</v>
      </c>
      <c r="K136" s="19">
        <v>22.497033250603181</v>
      </c>
      <c r="L136" s="23">
        <v>1.0728904949561135E-2</v>
      </c>
      <c r="M136" s="24">
        <v>0.33394068571333846</v>
      </c>
      <c r="N136" s="26">
        <v>0.19227499340737053</v>
      </c>
      <c r="O136" s="25">
        <v>0.27115776690408783</v>
      </c>
    </row>
    <row r="137" spans="2:15" ht="15.6" x14ac:dyDescent="0.25">
      <c r="B137" s="51" t="s">
        <v>31</v>
      </c>
      <c r="C137" s="15">
        <v>43.761071697368337</v>
      </c>
      <c r="D137" s="15">
        <v>42.983749360354423</v>
      </c>
      <c r="E137" s="15">
        <v>38.926289564099861</v>
      </c>
      <c r="F137" s="15">
        <v>38.434171295006749</v>
      </c>
      <c r="G137" s="15">
        <v>37.00228860289392</v>
      </c>
      <c r="H137" s="15">
        <v>36.403646707217732</v>
      </c>
      <c r="I137" s="15">
        <v>36.386760006862353</v>
      </c>
      <c r="J137" s="15">
        <v>36.073300115768696</v>
      </c>
      <c r="K137" s="19">
        <v>36.303909996282478</v>
      </c>
      <c r="L137" s="23">
        <v>-2.1096786226677544E-3</v>
      </c>
      <c r="M137" s="24">
        <v>-5.5426232098856998E-2</v>
      </c>
      <c r="N137" s="24">
        <v>0.35297634104486197</v>
      </c>
      <c r="O137" s="25">
        <v>0.37638859980404282</v>
      </c>
    </row>
    <row r="138" spans="2:15" x14ac:dyDescent="0.25">
      <c r="B138" s="3"/>
      <c r="C138" s="15"/>
      <c r="D138" s="15"/>
      <c r="E138" s="15"/>
      <c r="F138" s="15"/>
      <c r="G138" s="15"/>
      <c r="H138" s="15"/>
      <c r="I138" s="15"/>
      <c r="J138" s="15"/>
      <c r="K138" s="19"/>
      <c r="L138" s="23"/>
      <c r="M138" s="24"/>
      <c r="N138" s="26"/>
      <c r="O138" s="25"/>
    </row>
    <row r="139" spans="2:15" x14ac:dyDescent="0.25">
      <c r="B139" s="5"/>
      <c r="C139" s="2"/>
      <c r="D139" s="2"/>
      <c r="E139" s="2"/>
      <c r="F139" s="2"/>
      <c r="G139" s="2"/>
      <c r="H139" s="2"/>
      <c r="I139" s="2"/>
      <c r="J139" s="2"/>
      <c r="K139" s="4"/>
      <c r="L139" s="1"/>
      <c r="M139" s="10"/>
      <c r="N139" s="1"/>
      <c r="O139" s="4"/>
    </row>
    <row r="140" spans="2:15" x14ac:dyDescent="0.25">
      <c r="B140" s="82" t="s">
        <v>68</v>
      </c>
      <c r="K140" s="18"/>
      <c r="L140" s="3"/>
      <c r="M140" s="21"/>
      <c r="N140" s="3"/>
      <c r="O140" s="22"/>
    </row>
    <row r="141" spans="2:15" x14ac:dyDescent="0.25">
      <c r="B141" s="8" t="s">
        <v>13</v>
      </c>
      <c r="C141" s="15">
        <v>37.443055081640821</v>
      </c>
      <c r="D141" s="15">
        <v>42.260003740961345</v>
      </c>
      <c r="E141" s="15">
        <v>41.675663584809755</v>
      </c>
      <c r="F141" s="15">
        <v>41.67366069497124</v>
      </c>
      <c r="G141" s="15">
        <v>40.958150538871145</v>
      </c>
      <c r="H141" s="15">
        <v>39.918331485092786</v>
      </c>
      <c r="I141" s="15">
        <v>39.57764154554615</v>
      </c>
      <c r="J141" s="15">
        <v>38.83842933866751</v>
      </c>
      <c r="K141" s="19">
        <v>36.514204089104098</v>
      </c>
      <c r="L141" s="23">
        <v>-4.8831478559591135E-3</v>
      </c>
      <c r="M141" s="24">
        <v>-0.12380617684708783</v>
      </c>
      <c r="N141" s="24">
        <v>1</v>
      </c>
      <c r="O141" s="25">
        <v>1</v>
      </c>
    </row>
    <row r="142" spans="2:15" x14ac:dyDescent="0.25">
      <c r="B142" s="8" t="s">
        <v>42</v>
      </c>
      <c r="C142" s="15">
        <v>7.1091791426578723</v>
      </c>
      <c r="D142" s="15">
        <v>7.8569591867772894</v>
      </c>
      <c r="E142" s="15">
        <v>8.3867863814255319</v>
      </c>
      <c r="F142" s="15">
        <v>8.8093281808869381</v>
      </c>
      <c r="G142" s="15">
        <v>8.8451139720047589</v>
      </c>
      <c r="H142" s="15">
        <v>8.8318315454854144</v>
      </c>
      <c r="I142" s="15">
        <v>9.0540064909158691</v>
      </c>
      <c r="J142" s="15">
        <v>8.7611788864537701</v>
      </c>
      <c r="K142" s="19">
        <v>8.2262473073080855</v>
      </c>
      <c r="L142" s="23">
        <v>-2.533128688306574E-3</v>
      </c>
      <c r="M142" s="24">
        <v>-6.6189028448721876E-2</v>
      </c>
      <c r="N142" s="24">
        <v>0.21138839338752785</v>
      </c>
      <c r="O142" s="25">
        <v>0.22528896665072901</v>
      </c>
    </row>
    <row r="143" spans="2:15" x14ac:dyDescent="0.25">
      <c r="B143" s="8" t="s">
        <v>8</v>
      </c>
      <c r="C143" s="15">
        <v>20.114380922486717</v>
      </c>
      <c r="D143" s="15">
        <v>23.389839898441153</v>
      </c>
      <c r="E143" s="15">
        <v>22.32998842474673</v>
      </c>
      <c r="F143" s="15">
        <v>21.875297725089364</v>
      </c>
      <c r="G143" s="15">
        <v>21.542922472460614</v>
      </c>
      <c r="H143" s="15">
        <v>20.112247011013405</v>
      </c>
      <c r="I143" s="15">
        <v>19.864343111675364</v>
      </c>
      <c r="J143" s="15">
        <v>19.48980348518154</v>
      </c>
      <c r="K143" s="19">
        <v>18.491726453824644</v>
      </c>
      <c r="L143" s="23">
        <v>-6.2041788880118354E-3</v>
      </c>
      <c r="M143" s="24">
        <v>-0.15467543865169942</v>
      </c>
      <c r="N143" s="24">
        <v>0.52491903423615138</v>
      </c>
      <c r="O143" s="25">
        <v>0.50642556547857509</v>
      </c>
    </row>
    <row r="144" spans="2:15" x14ac:dyDescent="0.25">
      <c r="B144" s="8" t="s">
        <v>9</v>
      </c>
      <c r="C144" s="15">
        <v>6.9183288335492774</v>
      </c>
      <c r="D144" s="15">
        <v>7.0075307760293013</v>
      </c>
      <c r="E144" s="15">
        <v>6.1745861121028121</v>
      </c>
      <c r="F144" s="15">
        <v>6.5621227374598972</v>
      </c>
      <c r="G144" s="15">
        <v>6.043575869657146</v>
      </c>
      <c r="H144" s="15">
        <v>5.475021741396854</v>
      </c>
      <c r="I144" s="15">
        <v>5.1108463829820083</v>
      </c>
      <c r="J144" s="15">
        <v>4.7339662161975147</v>
      </c>
      <c r="K144" s="19">
        <v>3.6684466678390688</v>
      </c>
      <c r="L144" s="23">
        <v>-2.1308431883928836E-2</v>
      </c>
      <c r="M144" s="24">
        <v>-0.4409664654856682</v>
      </c>
      <c r="N144" s="24">
        <v>0.15746451422857</v>
      </c>
      <c r="O144" s="25">
        <v>0.10046629138860895</v>
      </c>
    </row>
    <row r="145" spans="2:15" x14ac:dyDescent="0.25">
      <c r="B145" s="8" t="s">
        <v>10</v>
      </c>
      <c r="C145" s="15">
        <v>2.1860285319997979</v>
      </c>
      <c r="D145" s="15">
        <v>2.7295693456727372</v>
      </c>
      <c r="E145" s="15">
        <v>3.0695353346291574</v>
      </c>
      <c r="F145" s="15">
        <v>2.8019768155990246</v>
      </c>
      <c r="G145" s="15">
        <v>2.8786865035358362</v>
      </c>
      <c r="H145" s="15">
        <v>3.7315293743992548</v>
      </c>
      <c r="I145" s="15">
        <v>3.6583258721228411</v>
      </c>
      <c r="J145" s="15">
        <v>3.8445783030351777</v>
      </c>
      <c r="K145" s="19">
        <v>3.8392154897202788</v>
      </c>
      <c r="L145" s="23">
        <v>1.1732846997152713E-2</v>
      </c>
      <c r="M145" s="24">
        <v>0.37018103374260325</v>
      </c>
      <c r="N145" s="24">
        <v>6.7236157536243013E-2</v>
      </c>
      <c r="O145" s="25">
        <v>0.10514306926563702</v>
      </c>
    </row>
    <row r="146" spans="2:15" x14ac:dyDescent="0.25">
      <c r="B146" s="8" t="s">
        <v>49</v>
      </c>
      <c r="C146" s="15">
        <v>0.35438337233213241</v>
      </c>
      <c r="D146" s="15">
        <v>0.43953459445807624</v>
      </c>
      <c r="E146" s="15">
        <v>0.6885057907870813</v>
      </c>
      <c r="F146" s="15">
        <v>0.63585013466793627</v>
      </c>
      <c r="G146" s="15">
        <v>0.65261385100811953</v>
      </c>
      <c r="H146" s="15">
        <v>0.69553906565290236</v>
      </c>
      <c r="I146" s="15">
        <v>0.72626168539504876</v>
      </c>
      <c r="J146" s="15">
        <v>0.75501289915503778</v>
      </c>
      <c r="K146" s="19">
        <v>0.80783877247482128</v>
      </c>
      <c r="L146" s="23">
        <v>8.9060770962960945E-3</v>
      </c>
      <c r="M146" s="24">
        <v>0.27048612311249043</v>
      </c>
      <c r="N146" s="24">
        <v>1.525784210132191E-2</v>
      </c>
      <c r="O146" s="25">
        <v>2.212395950089685E-2</v>
      </c>
    </row>
    <row r="147" spans="2:15" x14ac:dyDescent="0.25">
      <c r="B147" s="8" t="s">
        <v>12</v>
      </c>
      <c r="C147" s="15">
        <v>0.75854440047880867</v>
      </c>
      <c r="D147" s="15">
        <v>0.81608504294254247</v>
      </c>
      <c r="E147" s="15">
        <v>0.96488614611085943</v>
      </c>
      <c r="F147" s="15">
        <v>0.92311938214381595</v>
      </c>
      <c r="G147" s="15">
        <v>0.91393916020125232</v>
      </c>
      <c r="H147" s="15">
        <v>0.9448033269086078</v>
      </c>
      <c r="I147" s="15">
        <v>0.96381492351428499</v>
      </c>
      <c r="J147" s="15">
        <v>0.98351213877857591</v>
      </c>
      <c r="K147" s="19">
        <v>1.0101702724204638</v>
      </c>
      <c r="L147" s="23">
        <v>3.3431913958121839E-3</v>
      </c>
      <c r="M147" s="24">
        <v>9.430079354902543E-2</v>
      </c>
      <c r="N147" s="24">
        <v>2.2151146953481068E-2</v>
      </c>
      <c r="O147" s="25">
        <v>2.7665131901968537E-2</v>
      </c>
    </row>
    <row r="148" spans="2:15" x14ac:dyDescent="0.25">
      <c r="B148" s="8" t="s">
        <v>36</v>
      </c>
      <c r="C148" s="15">
        <v>2.1825760934519739E-3</v>
      </c>
      <c r="D148" s="15">
        <v>1.8889204008784351E-2</v>
      </c>
      <c r="E148" s="15">
        <v>4.6826178004969613E-3</v>
      </c>
      <c r="F148" s="15">
        <v>4.314199607646077E-3</v>
      </c>
      <c r="G148" s="15">
        <v>4.7343128000000107E-3</v>
      </c>
      <c r="H148" s="15">
        <v>4.8318115999999994E-3</v>
      </c>
      <c r="I148" s="15">
        <v>4.9378952000000004E-3</v>
      </c>
      <c r="J148" s="15">
        <v>5.0973271999999997E-3</v>
      </c>
      <c r="K148" s="19">
        <v>5.3671351999999995E-3</v>
      </c>
      <c r="L148" s="23">
        <v>8.1210377030653813E-3</v>
      </c>
      <c r="M148" s="24">
        <v>0.24406278988292507</v>
      </c>
      <c r="N148" s="24">
        <v>1.0352341348708709E-4</v>
      </c>
      <c r="O148" s="25">
        <v>1.4698759931622231E-4</v>
      </c>
    </row>
    <row r="149" spans="2:15" x14ac:dyDescent="0.25">
      <c r="B149" s="8" t="s">
        <v>11</v>
      </c>
      <c r="C149" s="15">
        <v>0</v>
      </c>
      <c r="D149" s="15">
        <v>1.3772762893150686E-3</v>
      </c>
      <c r="E149" s="15">
        <v>2.0102665512328768E-3</v>
      </c>
      <c r="F149" s="15">
        <v>5.7108621381935856E-3</v>
      </c>
      <c r="G149" s="15">
        <v>7.5766751435985807E-3</v>
      </c>
      <c r="H149" s="15">
        <v>1.7368249125234603E-2</v>
      </c>
      <c r="I149" s="15">
        <v>3.4301379342790428E-2</v>
      </c>
      <c r="J149" s="15">
        <v>5.293401658216005E-2</v>
      </c>
      <c r="K149" s="19">
        <v>8.9513817166646414E-2</v>
      </c>
      <c r="L149" s="23">
        <v>0.10730238943001291</v>
      </c>
      <c r="M149" s="24">
        <v>14.674308887267363</v>
      </c>
      <c r="N149" s="24">
        <v>1.3703768862529314E-4</v>
      </c>
      <c r="O149" s="25">
        <v>2.4514793461801756E-3</v>
      </c>
    </row>
    <row r="150" spans="2:15" x14ac:dyDescent="0.25">
      <c r="B150" s="8" t="s">
        <v>21</v>
      </c>
      <c r="C150" s="15">
        <v>2.7302042768999233E-5</v>
      </c>
      <c r="D150" s="15">
        <v>2.1841634215199383E-4</v>
      </c>
      <c r="E150" s="15">
        <v>2.0391213193096301E-2</v>
      </c>
      <c r="F150" s="15">
        <v>3.1823601342859893E-2</v>
      </c>
      <c r="G150" s="15">
        <v>3.9354163666687238E-2</v>
      </c>
      <c r="H150" s="15">
        <v>6.2623458097007104E-2</v>
      </c>
      <c r="I150" s="15">
        <v>9.5762214751950361E-2</v>
      </c>
      <c r="J150" s="15">
        <v>0.1272196898278955</v>
      </c>
      <c r="K150" s="19">
        <v>0.22195759475791985</v>
      </c>
      <c r="L150" s="23">
        <v>7.4586813245755001E-2</v>
      </c>
      <c r="M150" s="24">
        <v>5.9746221480907096</v>
      </c>
      <c r="N150" s="24">
        <v>7.636382504477234E-4</v>
      </c>
      <c r="O150" s="25">
        <v>6.0786644620894909E-3</v>
      </c>
    </row>
    <row r="151" spans="2:15" x14ac:dyDescent="0.25">
      <c r="B151" s="8" t="s">
        <v>35</v>
      </c>
      <c r="C151" s="15">
        <v>0</v>
      </c>
      <c r="D151" s="15">
        <v>0</v>
      </c>
      <c r="E151" s="15">
        <v>3.429129746275611E-2</v>
      </c>
      <c r="F151" s="15">
        <v>2.4117056035565073E-2</v>
      </c>
      <c r="G151" s="15">
        <v>2.9633558393134734E-2</v>
      </c>
      <c r="H151" s="15">
        <v>4.2535901414108415E-2</v>
      </c>
      <c r="I151" s="15">
        <v>6.5041589645989703E-2</v>
      </c>
      <c r="J151" s="15">
        <v>8.5126376255835912E-2</v>
      </c>
      <c r="K151" s="19">
        <v>0.15372057839217107</v>
      </c>
      <c r="L151" s="23">
        <v>7.1008403386673136E-2</v>
      </c>
      <c r="M151" s="24">
        <v>5.3739362783534421</v>
      </c>
      <c r="N151" s="24">
        <v>5.78712204144698E-4</v>
      </c>
      <c r="O151" s="25">
        <v>4.2098844059986389E-3</v>
      </c>
    </row>
    <row r="152" spans="2:15" x14ac:dyDescent="0.25">
      <c r="B152" s="3"/>
      <c r="K152" s="18"/>
      <c r="L152" s="3"/>
      <c r="M152" s="21"/>
      <c r="N152" s="3"/>
      <c r="O152" s="22"/>
    </row>
    <row r="153" spans="2:15" x14ac:dyDescent="0.25">
      <c r="B153" s="82" t="s">
        <v>69</v>
      </c>
      <c r="K153" s="18"/>
      <c r="L153" s="3"/>
      <c r="M153" s="21"/>
      <c r="N153" s="3"/>
      <c r="O153" s="22"/>
    </row>
    <row r="154" spans="2:15" x14ac:dyDescent="0.25">
      <c r="B154" s="8" t="s">
        <v>52</v>
      </c>
      <c r="C154" s="15">
        <v>28.969451205860373</v>
      </c>
      <c r="D154" s="15">
        <v>33.048065993834769</v>
      </c>
      <c r="E154" s="15">
        <v>33.582787797511877</v>
      </c>
      <c r="F154" s="15">
        <v>34.694079088589852</v>
      </c>
      <c r="G154" s="15">
        <v>34.179734660562303</v>
      </c>
      <c r="H154" s="15">
        <v>33.841439767755048</v>
      </c>
      <c r="I154" s="15">
        <v>33.633598166349344</v>
      </c>
      <c r="J154" s="15">
        <v>33.189646236668636</v>
      </c>
      <c r="K154" s="19">
        <v>31.291311503824453</v>
      </c>
      <c r="L154" s="23">
        <v>-3.8159809272276801E-3</v>
      </c>
      <c r="M154" s="24">
        <v>-9.8079201816441919E-2</v>
      </c>
      <c r="N154" s="24">
        <v>1</v>
      </c>
      <c r="O154" s="25">
        <v>1</v>
      </c>
    </row>
    <row r="155" spans="2:15" x14ac:dyDescent="0.25">
      <c r="B155" s="8" t="s">
        <v>53</v>
      </c>
      <c r="C155" s="15">
        <v>9.2638111390453641</v>
      </c>
      <c r="D155" s="15">
        <v>9.2071325413618386</v>
      </c>
      <c r="E155" s="15">
        <v>10.292094856014334</v>
      </c>
      <c r="F155" s="15">
        <v>10.855189986633869</v>
      </c>
      <c r="G155" s="15">
        <v>11.05761932712398</v>
      </c>
      <c r="H155" s="15">
        <v>10.975552747150811</v>
      </c>
      <c r="I155" s="15">
        <v>10.785269418278562</v>
      </c>
      <c r="J155" s="15">
        <v>10.51900963385431</v>
      </c>
      <c r="K155" s="19">
        <v>9.7320959103507292</v>
      </c>
      <c r="L155" s="23">
        <v>-4.0367940555628978E-3</v>
      </c>
      <c r="M155" s="24">
        <v>-0.10346148502845365</v>
      </c>
      <c r="N155" s="24">
        <v>0.31288307030475154</v>
      </c>
      <c r="O155" s="25">
        <v>0.31101591600471151</v>
      </c>
    </row>
    <row r="156" spans="2:15" x14ac:dyDescent="0.25">
      <c r="B156" s="8" t="s">
        <v>54</v>
      </c>
      <c r="C156" s="15">
        <v>2.8817542920904375</v>
      </c>
      <c r="D156" s="15">
        <v>4.0444798259191055</v>
      </c>
      <c r="E156" s="15">
        <v>4.5008544236556096</v>
      </c>
      <c r="F156" s="15">
        <v>5.0633394175099635</v>
      </c>
      <c r="G156" s="15">
        <v>5.0834027700718609</v>
      </c>
      <c r="H156" s="15">
        <v>5.1995232595570595</v>
      </c>
      <c r="I156" s="15">
        <v>5.1766427103644155</v>
      </c>
      <c r="J156" s="15">
        <v>5.0106836398000816</v>
      </c>
      <c r="K156" s="19">
        <v>4.830773680047038</v>
      </c>
      <c r="L156" s="23">
        <v>-1.7399509166086125E-3</v>
      </c>
      <c r="M156" s="24">
        <v>-4.5931295195947186E-2</v>
      </c>
      <c r="N156" s="26">
        <v>0.14594246483905632</v>
      </c>
      <c r="O156" s="25">
        <v>0.15438067143515594</v>
      </c>
    </row>
    <row r="157" spans="2:15" x14ac:dyDescent="0.25">
      <c r="B157" s="8" t="s">
        <v>55</v>
      </c>
      <c r="C157" s="15">
        <v>16.823885774724573</v>
      </c>
      <c r="D157" s="15">
        <v>19.79645362655382</v>
      </c>
      <c r="E157" s="15">
        <v>18.789838517841932</v>
      </c>
      <c r="F157" s="15">
        <v>18.775549684446016</v>
      </c>
      <c r="G157" s="15">
        <v>18.038712563366463</v>
      </c>
      <c r="H157" s="15">
        <v>17.66636376104718</v>
      </c>
      <c r="I157" s="15">
        <v>17.671686037706372</v>
      </c>
      <c r="J157" s="15">
        <v>17.659952963014241</v>
      </c>
      <c r="K157" s="19">
        <v>16.728441913426689</v>
      </c>
      <c r="L157" s="23">
        <v>-4.2666162909386074E-3</v>
      </c>
      <c r="M157" s="24">
        <v>-0.109030510713366</v>
      </c>
      <c r="N157" s="26">
        <v>0.54117446485619203</v>
      </c>
      <c r="O157" s="25">
        <v>0.53460341256013266</v>
      </c>
    </row>
    <row r="158" spans="2:15" x14ac:dyDescent="0.25">
      <c r="B158" s="8" t="s">
        <v>30</v>
      </c>
      <c r="C158" s="15">
        <v>3.3613806001747766</v>
      </c>
      <c r="D158" s="15">
        <v>4.0793616255407716</v>
      </c>
      <c r="E158" s="15">
        <v>4.3724663470549086</v>
      </c>
      <c r="F158" s="15">
        <v>4.3976969957260819</v>
      </c>
      <c r="G158" s="15">
        <v>4.5190122464821574</v>
      </c>
      <c r="H158" s="15">
        <v>4.7512621979478311</v>
      </c>
      <c r="I158" s="15">
        <v>4.9779239386549099</v>
      </c>
      <c r="J158" s="15">
        <v>5.1762737840599007</v>
      </c>
      <c r="K158" s="19">
        <v>5.5790008060110861</v>
      </c>
      <c r="L158" s="23">
        <v>8.8511155637713834E-3</v>
      </c>
      <c r="M158" s="24">
        <v>0.26861873645070555</v>
      </c>
      <c r="N158" s="26">
        <v>0.12675641236929075</v>
      </c>
      <c r="O158" s="25">
        <v>0.17829232901692904</v>
      </c>
    </row>
    <row r="159" spans="2:15" ht="15.6" x14ac:dyDescent="0.25">
      <c r="B159" s="51" t="s">
        <v>31</v>
      </c>
      <c r="C159" s="15">
        <v>18.81374883597654</v>
      </c>
      <c r="D159" s="15">
        <v>19.720135193404623</v>
      </c>
      <c r="E159" s="15">
        <v>17.902027752711277</v>
      </c>
      <c r="F159" s="15">
        <v>17.005470662993314</v>
      </c>
      <c r="G159" s="15">
        <v>17.096650785347492</v>
      </c>
      <c r="H159" s="15">
        <v>16.629961975716871</v>
      </c>
      <c r="I159" s="15">
        <v>16.547490242745273</v>
      </c>
      <c r="J159" s="15">
        <v>16.252591468434076</v>
      </c>
      <c r="K159" s="19">
        <v>15.78515803289072</v>
      </c>
      <c r="L159" s="23">
        <v>-2.7541618900523979E-3</v>
      </c>
      <c r="M159" s="24">
        <v>-7.1760003253435012E-2</v>
      </c>
      <c r="N159" s="24">
        <v>0.40806279984530769</v>
      </c>
      <c r="O159" s="25">
        <v>0.43230185147595862</v>
      </c>
    </row>
    <row r="160" spans="2:15" x14ac:dyDescent="0.25">
      <c r="B160" s="3"/>
      <c r="C160" s="15"/>
      <c r="D160" s="15"/>
      <c r="E160" s="15"/>
      <c r="F160" s="15"/>
      <c r="G160" s="15"/>
      <c r="H160" s="15"/>
      <c r="I160" s="15"/>
      <c r="J160" s="15"/>
      <c r="K160" s="19"/>
      <c r="L160" s="23"/>
      <c r="M160" s="24"/>
      <c r="N160" s="26"/>
      <c r="O160" s="25"/>
    </row>
    <row r="161" spans="2:15" x14ac:dyDescent="0.25">
      <c r="B161" s="46"/>
      <c r="C161" s="40"/>
      <c r="D161" s="40"/>
      <c r="E161" s="40"/>
      <c r="F161" s="40"/>
      <c r="G161" s="40"/>
      <c r="H161" s="40"/>
      <c r="I161" s="40"/>
      <c r="J161" s="40"/>
      <c r="K161" s="41"/>
      <c r="L161" s="42"/>
      <c r="M161" s="43"/>
      <c r="N161" s="44"/>
      <c r="O161" s="45"/>
    </row>
    <row r="162" spans="2:15" x14ac:dyDescent="0.25">
      <c r="B162" s="5"/>
      <c r="C162" s="2"/>
      <c r="D162" s="2"/>
      <c r="E162" s="2"/>
      <c r="F162" s="2"/>
      <c r="G162" s="2"/>
      <c r="H162" s="2"/>
      <c r="I162" s="2"/>
      <c r="J162" s="2"/>
      <c r="K162" s="4"/>
      <c r="L162" s="1"/>
      <c r="M162" s="10"/>
      <c r="N162" s="1"/>
      <c r="O162" s="4"/>
    </row>
    <row r="163" spans="2:15" x14ac:dyDescent="0.25">
      <c r="B163" s="7" t="s">
        <v>70</v>
      </c>
      <c r="C163" s="38"/>
      <c r="D163" s="38"/>
      <c r="E163" s="38"/>
      <c r="F163" s="38"/>
      <c r="G163" s="38"/>
      <c r="H163" s="38"/>
      <c r="I163" s="38"/>
      <c r="J163" s="38"/>
      <c r="K163" s="39"/>
      <c r="L163" s="23"/>
      <c r="M163" s="24"/>
      <c r="N163" s="26"/>
      <c r="O163" s="25"/>
    </row>
    <row r="164" spans="2:15" x14ac:dyDescent="0.25">
      <c r="B164" s="51" t="s">
        <v>22</v>
      </c>
      <c r="C164" s="15">
        <v>48.052041311176225</v>
      </c>
      <c r="D164" s="15">
        <v>64.71799430608192</v>
      </c>
      <c r="E164" s="15">
        <v>81.600652556657636</v>
      </c>
      <c r="F164" s="15">
        <v>91.54949072816251</v>
      </c>
      <c r="G164" s="15">
        <v>96.214422238971821</v>
      </c>
      <c r="H164" s="15">
        <v>109.9761711324891</v>
      </c>
      <c r="I164" s="15">
        <v>124.74920446994564</v>
      </c>
      <c r="J164" s="15">
        <v>140.66044757658167</v>
      </c>
      <c r="K164" s="19">
        <v>177.72725494165641</v>
      </c>
      <c r="L164" s="23">
        <v>2.4873585483405902E-2</v>
      </c>
      <c r="M164" s="24">
        <v>0.94132434301989898</v>
      </c>
      <c r="N164" s="26">
        <v>1</v>
      </c>
      <c r="O164" s="25">
        <v>1</v>
      </c>
    </row>
    <row r="165" spans="2:15" x14ac:dyDescent="0.25">
      <c r="B165" s="51" t="s">
        <v>0</v>
      </c>
      <c r="C165" s="15">
        <v>36.412482642613945</v>
      </c>
      <c r="D165" s="15">
        <v>42.792912310813698</v>
      </c>
      <c r="E165" s="15">
        <v>48.737291022285326</v>
      </c>
      <c r="F165" s="15">
        <v>53.699998339994501</v>
      </c>
      <c r="G165" s="15">
        <v>55.238355682303585</v>
      </c>
      <c r="H165" s="15">
        <v>60.228770440564311</v>
      </c>
      <c r="I165" s="15">
        <v>65.02456798632673</v>
      </c>
      <c r="J165" s="15">
        <v>70.103977220755326</v>
      </c>
      <c r="K165" s="19">
        <v>81.60912695919167</v>
      </c>
      <c r="L165" s="23">
        <v>1.5621806377178027E-2</v>
      </c>
      <c r="M165" s="24">
        <v>0.51972308160037883</v>
      </c>
      <c r="N165" s="26">
        <v>0.58656796354493834</v>
      </c>
      <c r="O165" s="25">
        <v>0.45918183446867494</v>
      </c>
    </row>
    <row r="166" spans="2:15" x14ac:dyDescent="0.25">
      <c r="B166" s="51" t="s">
        <v>20</v>
      </c>
      <c r="C166" s="15">
        <v>11.639558629073116</v>
      </c>
      <c r="D166" s="15">
        <v>21.925081941001377</v>
      </c>
      <c r="E166" s="15">
        <v>32.863361472776297</v>
      </c>
      <c r="F166" s="15">
        <v>37.84949231632487</v>
      </c>
      <c r="G166" s="15">
        <v>40.976066480819775</v>
      </c>
      <c r="H166" s="15">
        <v>49.747400604634336</v>
      </c>
      <c r="I166" s="15">
        <v>59.724636384395957</v>
      </c>
      <c r="J166" s="15">
        <v>70.556470244560302</v>
      </c>
      <c r="K166" s="19">
        <v>96.118127845972879</v>
      </c>
      <c r="L166" s="23">
        <v>3.511967765524826E-2</v>
      </c>
      <c r="M166" s="24">
        <v>1.5394826182256653</v>
      </c>
      <c r="N166" s="26">
        <v>0.41343203567031517</v>
      </c>
      <c r="O166" s="25">
        <v>0.54081816476333999</v>
      </c>
    </row>
    <row r="167" spans="2:15" x14ac:dyDescent="0.25">
      <c r="B167" s="51" t="s">
        <v>19</v>
      </c>
      <c r="C167" s="15">
        <v>1.146115284283566</v>
      </c>
      <c r="D167" s="15">
        <v>1.9388621796061847</v>
      </c>
      <c r="E167" s="15">
        <v>2.5235945775671413</v>
      </c>
      <c r="F167" s="15">
        <v>2.8188783028388213</v>
      </c>
      <c r="G167" s="15">
        <v>3.030216260626347</v>
      </c>
      <c r="H167" s="15">
        <v>3.6476769030877234</v>
      </c>
      <c r="I167" s="15">
        <v>4.3640240230292848</v>
      </c>
      <c r="J167" s="15">
        <v>5.1796952049793772</v>
      </c>
      <c r="K167" s="19">
        <v>7.1608866724587807</v>
      </c>
      <c r="L167" s="23">
        <v>3.5132497987088618E-2</v>
      </c>
      <c r="M167" s="24">
        <v>1.5403319700773292</v>
      </c>
      <c r="N167" s="26">
        <v>3.0790758970018785E-2</v>
      </c>
      <c r="O167" s="25">
        <v>4.029143799474947E-2</v>
      </c>
    </row>
    <row r="168" spans="2:15" x14ac:dyDescent="0.25">
      <c r="B168" s="51" t="s">
        <v>5</v>
      </c>
      <c r="C168" s="15">
        <v>11.19337013199485</v>
      </c>
      <c r="D168" s="15">
        <v>19.088819127689327</v>
      </c>
      <c r="E168" s="15">
        <v>29.496786821169859</v>
      </c>
      <c r="F168" s="15">
        <v>33.774481335558896</v>
      </c>
      <c r="G168" s="15">
        <v>36.453175795464375</v>
      </c>
      <c r="H168" s="15">
        <v>43.843975436360999</v>
      </c>
      <c r="I168" s="15">
        <v>52.154776425687089</v>
      </c>
      <c r="J168" s="15">
        <v>61.124804954434268</v>
      </c>
      <c r="K168" s="19">
        <v>82.038647558887945</v>
      </c>
      <c r="L168" s="23">
        <v>3.3415991994163008E-2</v>
      </c>
      <c r="M168" s="24">
        <v>1.429012802411711</v>
      </c>
      <c r="N168" s="26">
        <v>0.36892047205205447</v>
      </c>
      <c r="O168" s="25">
        <v>0.46159857465766441</v>
      </c>
    </row>
    <row r="169" spans="2:15" x14ac:dyDescent="0.25">
      <c r="B169" s="51" t="s">
        <v>37</v>
      </c>
      <c r="C169" s="15">
        <v>2.8154217803585344</v>
      </c>
      <c r="D169" s="15">
        <v>7.671447491751846</v>
      </c>
      <c r="E169" s="15">
        <v>14.834944785013416</v>
      </c>
      <c r="F169" s="15">
        <v>17.3978519538488</v>
      </c>
      <c r="G169" s="15">
        <v>18.998889279901736</v>
      </c>
      <c r="H169" s="15">
        <v>23.337928594532062</v>
      </c>
      <c r="I169" s="15">
        <v>28.191687167075404</v>
      </c>
      <c r="J169" s="15">
        <v>33.28704320579191</v>
      </c>
      <c r="K169" s="19">
        <v>44.575523490499364</v>
      </c>
      <c r="L169" s="23">
        <v>3.5460088380566024E-2</v>
      </c>
      <c r="M169" s="24">
        <v>1.5621279919351334</v>
      </c>
      <c r="N169" s="26">
        <v>0.19003767050445058</v>
      </c>
      <c r="O169" s="25">
        <v>0.25080859716835463</v>
      </c>
    </row>
    <row r="170" spans="2:15" x14ac:dyDescent="0.25">
      <c r="B170" s="51" t="s">
        <v>38</v>
      </c>
      <c r="C170" s="15">
        <v>0.73288250887979822</v>
      </c>
      <c r="D170" s="15">
        <v>1.5157966574835786</v>
      </c>
      <c r="E170" s="15">
        <v>2.5323763546666944</v>
      </c>
      <c r="F170" s="15">
        <v>3.1451056713429093</v>
      </c>
      <c r="G170" s="15">
        <v>3.5471854156844005</v>
      </c>
      <c r="H170" s="15">
        <v>4.735642421556185</v>
      </c>
      <c r="I170" s="15">
        <v>6.1503334320149303</v>
      </c>
      <c r="J170" s="15">
        <v>7.7954398952254325</v>
      </c>
      <c r="K170" s="19">
        <v>12.409703946449811</v>
      </c>
      <c r="L170" s="23">
        <v>5.2152635504142175E-2</v>
      </c>
      <c r="M170" s="24">
        <v>2.9457192359298592</v>
      </c>
      <c r="N170" s="26">
        <v>3.4354158022371281E-2</v>
      </c>
      <c r="O170" s="25">
        <v>6.9824428169577138E-2</v>
      </c>
    </row>
    <row r="171" spans="2:15" x14ac:dyDescent="0.25">
      <c r="B171" s="51" t="s">
        <v>23</v>
      </c>
      <c r="C171" s="15">
        <v>14.840207009702873</v>
      </c>
      <c r="D171" s="15">
        <v>17.201194160829576</v>
      </c>
      <c r="E171" s="15">
        <v>18.961828677381149</v>
      </c>
      <c r="F171" s="15">
        <v>21.037123772932858</v>
      </c>
      <c r="G171" s="15">
        <v>21.636668500893315</v>
      </c>
      <c r="H171" s="15">
        <v>23.403278757162607</v>
      </c>
      <c r="I171" s="15">
        <v>25.071893006093028</v>
      </c>
      <c r="J171" s="15">
        <v>26.798520895580349</v>
      </c>
      <c r="K171" s="19">
        <v>30.442838719350064</v>
      </c>
      <c r="L171" s="23">
        <v>1.3781588005954415E-2</v>
      </c>
      <c r="M171" s="24">
        <v>0.44710080370012117</v>
      </c>
      <c r="N171" s="26">
        <v>0.22978963187679868</v>
      </c>
      <c r="O171" s="25">
        <v>0.1712896467643284</v>
      </c>
    </row>
    <row r="172" spans="2:15" x14ac:dyDescent="0.25">
      <c r="B172" s="51" t="s">
        <v>39</v>
      </c>
      <c r="C172" s="15">
        <v>11.246659350120314</v>
      </c>
      <c r="D172" s="15">
        <v>12.873239464746668</v>
      </c>
      <c r="E172" s="15">
        <v>13.9152714230757</v>
      </c>
      <c r="F172" s="15">
        <v>15.315910514167612</v>
      </c>
      <c r="G172" s="15">
        <v>15.763918697883463</v>
      </c>
      <c r="H172" s="15">
        <v>16.998128280816591</v>
      </c>
      <c r="I172" s="15">
        <v>18.139078466792245</v>
      </c>
      <c r="J172" s="15">
        <v>19.239746559171945</v>
      </c>
      <c r="K172" s="19">
        <v>21.543778496088485</v>
      </c>
      <c r="L172" s="23">
        <v>1.2717029871968322E-2</v>
      </c>
      <c r="M172" s="24">
        <v>0.40662734195005479</v>
      </c>
      <c r="N172" s="26">
        <v>0.16729651243659099</v>
      </c>
      <c r="O172" s="25">
        <v>0.12121820315719607</v>
      </c>
    </row>
    <row r="173" spans="2:15" x14ac:dyDescent="0.25">
      <c r="B173" s="51" t="s">
        <v>2</v>
      </c>
      <c r="C173" s="15">
        <v>2.7506800604718364</v>
      </c>
      <c r="D173" s="15">
        <v>3.9227704910115158</v>
      </c>
      <c r="E173" s="15">
        <v>3.9745364210189682</v>
      </c>
      <c r="F173" s="15">
        <v>4.5079024858734913</v>
      </c>
      <c r="G173" s="15">
        <v>4.701558848302632</v>
      </c>
      <c r="H173" s="15">
        <v>5.4166664545517218</v>
      </c>
      <c r="I173" s="15">
        <v>6.2785924825433463</v>
      </c>
      <c r="J173" s="15">
        <v>7.2705067943139561</v>
      </c>
      <c r="K173" s="19">
        <v>9.6973103492563144</v>
      </c>
      <c r="L173" s="23">
        <v>2.8777274720132473E-2</v>
      </c>
      <c r="M173" s="24">
        <v>1.1511801507785449</v>
      </c>
      <c r="N173" s="26">
        <v>4.9240060758598707E-2</v>
      </c>
      <c r="O173" s="25">
        <v>5.4562876990587116E-2</v>
      </c>
    </row>
    <row r="174" spans="2:15" x14ac:dyDescent="0.25">
      <c r="B174" s="51" t="s">
        <v>6</v>
      </c>
      <c r="C174" s="15">
        <v>1.2702747221467015</v>
      </c>
      <c r="D174" s="15">
        <v>2.0194027907310326</v>
      </c>
      <c r="E174" s="15">
        <v>2.4910332332460738</v>
      </c>
      <c r="F174" s="15">
        <v>2.8174468180463124</v>
      </c>
      <c r="G174" s="15">
        <v>2.9986986759425203</v>
      </c>
      <c r="H174" s="15">
        <v>3.4554245719271552</v>
      </c>
      <c r="I174" s="15">
        <v>3.9466033503680329</v>
      </c>
      <c r="J174" s="15">
        <v>4.42803254013758</v>
      </c>
      <c r="K174" s="19">
        <v>5.3997914535295797</v>
      </c>
      <c r="L174" s="23">
        <v>2.4386273422944527E-2</v>
      </c>
      <c r="M174" s="24">
        <v>0.91655488186780731</v>
      </c>
      <c r="N174" s="26">
        <v>3.077512278481313E-2</v>
      </c>
      <c r="O174" s="25">
        <v>3.0382461346754056E-2</v>
      </c>
    </row>
    <row r="175" spans="2:15" x14ac:dyDescent="0.25">
      <c r="B175" s="51" t="s">
        <v>1</v>
      </c>
      <c r="C175" s="15">
        <v>15.843863810397613</v>
      </c>
      <c r="D175" s="15">
        <v>18.828471075852999</v>
      </c>
      <c r="E175" s="15">
        <v>22.135016783501939</v>
      </c>
      <c r="F175" s="15">
        <v>24.463904967580316</v>
      </c>
      <c r="G175" s="15">
        <v>25.17246838790134</v>
      </c>
      <c r="H175" s="15">
        <v>27.740056448826895</v>
      </c>
      <c r="I175" s="15">
        <v>30.20313806656954</v>
      </c>
      <c r="J175" s="15">
        <v>32.870679014810406</v>
      </c>
      <c r="K175" s="19">
        <v>39.382685686511898</v>
      </c>
      <c r="L175" s="23">
        <v>1.7790755246962053E-2</v>
      </c>
      <c r="M175" s="24">
        <v>0.60982826489483277</v>
      </c>
      <c r="N175" s="26">
        <v>0.26722054675564366</v>
      </c>
      <c r="O175" s="25">
        <v>0.22159058102506723</v>
      </c>
    </row>
    <row r="176" spans="2:15" x14ac:dyDescent="0.25">
      <c r="B176" s="51" t="s">
        <v>40</v>
      </c>
      <c r="C176" s="15">
        <v>13.768384595909627</v>
      </c>
      <c r="D176" s="15">
        <v>16.399694226289952</v>
      </c>
      <c r="E176" s="15">
        <v>19.397456859134692</v>
      </c>
      <c r="F176" s="15">
        <v>21.415256225798675</v>
      </c>
      <c r="G176" s="15">
        <v>22.018738146241681</v>
      </c>
      <c r="H176" s="15">
        <v>24.239011459998803</v>
      </c>
      <c r="I176" s="15">
        <v>26.319776716484391</v>
      </c>
      <c r="J176" s="15">
        <v>28.584589070086658</v>
      </c>
      <c r="K176" s="19">
        <v>34.177806655657704</v>
      </c>
      <c r="L176" s="23">
        <v>1.7464565026912515E-2</v>
      </c>
      <c r="M176" s="24">
        <v>0.59595599955905043</v>
      </c>
      <c r="N176" s="26">
        <v>0.23391999295099192</v>
      </c>
      <c r="O176" s="25">
        <v>0.19230481372638911</v>
      </c>
    </row>
    <row r="177" spans="2:15" x14ac:dyDescent="0.25">
      <c r="B177" s="51" t="s">
        <v>4</v>
      </c>
      <c r="C177" s="15">
        <v>1.0075302921787901</v>
      </c>
      <c r="D177" s="15">
        <v>1.7184744803612608</v>
      </c>
      <c r="E177" s="15">
        <v>2.0178560427725039</v>
      </c>
      <c r="F177" s="15">
        <v>2.1297530453318316</v>
      </c>
      <c r="G177" s="15">
        <v>2.2216357698412739</v>
      </c>
      <c r="H177" s="15">
        <v>2.469092560572018</v>
      </c>
      <c r="I177" s="15">
        <v>2.7301771156553314</v>
      </c>
      <c r="J177" s="15">
        <v>2.9882081723257978</v>
      </c>
      <c r="K177" s="19">
        <v>3.6050945016617466</v>
      </c>
      <c r="L177" s="23">
        <v>1.9685398005403032E-2</v>
      </c>
      <c r="M177" s="24">
        <v>0.69272888683675804</v>
      </c>
      <c r="N177" s="26">
        <v>2.3263406802072745E-2</v>
      </c>
      <c r="O177" s="25">
        <v>2.0284421220848836E-2</v>
      </c>
    </row>
    <row r="178" spans="2:15" x14ac:dyDescent="0.25">
      <c r="B178" s="8"/>
      <c r="C178" s="15"/>
      <c r="D178" s="15"/>
      <c r="E178" s="15"/>
      <c r="F178" s="15"/>
      <c r="G178" s="15"/>
      <c r="H178" s="15"/>
      <c r="I178" s="15"/>
      <c r="J178" s="15"/>
      <c r="K178" s="19"/>
      <c r="L178" s="23"/>
      <c r="M178" s="24"/>
      <c r="N178" s="26"/>
      <c r="O178" s="25"/>
    </row>
    <row r="179" spans="2:15" x14ac:dyDescent="0.25">
      <c r="B179" s="5"/>
      <c r="C179" s="2"/>
      <c r="D179" s="2"/>
      <c r="E179" s="2"/>
      <c r="F179" s="2"/>
      <c r="G179" s="2"/>
      <c r="H179" s="2"/>
      <c r="I179" s="2"/>
      <c r="J179" s="2"/>
      <c r="K179" s="4"/>
      <c r="L179" s="58"/>
      <c r="M179" s="11"/>
      <c r="N179" s="2"/>
      <c r="O179" s="4"/>
    </row>
    <row r="180" spans="2:15" x14ac:dyDescent="0.25">
      <c r="B180" s="7" t="s">
        <v>32</v>
      </c>
      <c r="C180" s="38"/>
      <c r="D180" s="38"/>
      <c r="E180" s="38"/>
      <c r="F180" s="38"/>
      <c r="G180" s="38"/>
      <c r="H180" s="38"/>
      <c r="I180" s="38"/>
      <c r="J180" s="38"/>
      <c r="K180" s="39"/>
      <c r="L180" s="23"/>
      <c r="M180" s="57"/>
      <c r="N180" s="37"/>
      <c r="O180" s="25"/>
    </row>
    <row r="181" spans="2:15" x14ac:dyDescent="0.25">
      <c r="B181" s="51" t="s">
        <v>22</v>
      </c>
      <c r="C181" s="16">
        <v>8.4275071680068301</v>
      </c>
      <c r="D181" s="16">
        <v>7.9214701846502757</v>
      </c>
      <c r="E181" s="16">
        <v>6.7618745044609945</v>
      </c>
      <c r="F181" s="16">
        <v>6.4018612330325073</v>
      </c>
      <c r="G181" s="16">
        <v>6.2379133157910971</v>
      </c>
      <c r="H181" s="16">
        <v>5.6838370862176957</v>
      </c>
      <c r="I181" s="16">
        <v>5.1115949999442876</v>
      </c>
      <c r="J181" s="16">
        <v>4.578662018056205</v>
      </c>
      <c r="K181" s="20">
        <v>3.733547554100618</v>
      </c>
      <c r="L181" s="23">
        <v>-1.9773368748439601E-2</v>
      </c>
      <c r="M181" s="57">
        <v>-0.41680279871794901</v>
      </c>
      <c r="N181" s="38"/>
      <c r="O181" s="39"/>
    </row>
    <row r="182" spans="2:15" x14ac:dyDescent="0.25">
      <c r="B182" s="51" t="s">
        <v>0</v>
      </c>
      <c r="C182" s="16">
        <v>6.030177688462417</v>
      </c>
      <c r="D182" s="16">
        <v>5.2406367189704399</v>
      </c>
      <c r="E182" s="16">
        <v>4.1877095511843896</v>
      </c>
      <c r="F182" s="16">
        <v>3.9183602668795467</v>
      </c>
      <c r="G182" s="16">
        <v>3.8063300672170168</v>
      </c>
      <c r="H182" s="16">
        <v>3.4140649514262393</v>
      </c>
      <c r="I182" s="16">
        <v>3.0765563419570943</v>
      </c>
      <c r="J182" s="16">
        <v>2.7711276897170141</v>
      </c>
      <c r="K182" s="20">
        <v>2.2710693228218601</v>
      </c>
      <c r="L182" s="23">
        <v>-1.9998162736165281E-2</v>
      </c>
      <c r="M182" s="57">
        <v>-0.42040313597032641</v>
      </c>
      <c r="N182" s="38"/>
      <c r="O182" s="39"/>
    </row>
    <row r="183" spans="2:15" x14ac:dyDescent="0.25">
      <c r="B183" s="51" t="s">
        <v>20</v>
      </c>
      <c r="C183" s="16">
        <v>15.927165934664327</v>
      </c>
      <c r="D183" s="16">
        <v>13.153864369405735</v>
      </c>
      <c r="E183" s="16">
        <v>10.579433655184934</v>
      </c>
      <c r="F183" s="16">
        <v>9.9253958826329303</v>
      </c>
      <c r="G183" s="16">
        <v>9.515842892085967</v>
      </c>
      <c r="H183" s="16">
        <v>8.4318316162800819</v>
      </c>
      <c r="I183" s="16">
        <v>7.3272218748009985</v>
      </c>
      <c r="J183" s="16">
        <v>6.3746042589111411</v>
      </c>
      <c r="K183" s="20">
        <v>4.9752651593733415</v>
      </c>
      <c r="L183" s="23">
        <v>-2.5254089082667575E-2</v>
      </c>
      <c r="M183" s="57">
        <v>-0.49873383206015331</v>
      </c>
      <c r="O183" s="22"/>
    </row>
    <row r="184" spans="2:15" x14ac:dyDescent="0.25">
      <c r="B184" s="51" t="s">
        <v>19</v>
      </c>
      <c r="C184" s="16">
        <v>19.054514248376186</v>
      </c>
      <c r="D184" s="16">
        <v>14.84053463433883</v>
      </c>
      <c r="E184" s="16">
        <v>13.261618254872689</v>
      </c>
      <c r="F184" s="16">
        <v>12.551507745129319</v>
      </c>
      <c r="G184" s="16">
        <v>12.298287682524178</v>
      </c>
      <c r="H184" s="16">
        <v>11.360726622213379</v>
      </c>
      <c r="I184" s="16">
        <v>10.406338797400116</v>
      </c>
      <c r="J184" s="16">
        <v>9.4711437514243517</v>
      </c>
      <c r="K184" s="20">
        <v>7.7147767726944538</v>
      </c>
      <c r="L184" s="23">
        <v>-1.7864548828059101E-2</v>
      </c>
      <c r="M184" s="57">
        <v>-0.38535059457791321</v>
      </c>
      <c r="O184" s="22"/>
    </row>
    <row r="185" spans="2:15" x14ac:dyDescent="0.25">
      <c r="B185" s="51" t="s">
        <v>5</v>
      </c>
      <c r="C185" s="16">
        <v>10.874323967140283</v>
      </c>
      <c r="D185" s="16">
        <v>10.397972244788392</v>
      </c>
      <c r="E185" s="16">
        <v>8.2943764983103403</v>
      </c>
      <c r="F185" s="16">
        <v>7.8419480189752839</v>
      </c>
      <c r="G185" s="16">
        <v>7.5723714043616459</v>
      </c>
      <c r="H185" s="16">
        <v>6.7754341874600943</v>
      </c>
      <c r="I185" s="16">
        <v>5.870154179610414</v>
      </c>
      <c r="J185" s="16">
        <v>5.0814957698191039</v>
      </c>
      <c r="K185" s="20">
        <v>3.9930994826101158</v>
      </c>
      <c r="L185" s="23">
        <v>-2.4687181301169314E-2</v>
      </c>
      <c r="M185" s="57">
        <v>-0.49080260759852645</v>
      </c>
      <c r="N185" s="37"/>
      <c r="O185" s="25"/>
    </row>
    <row r="186" spans="2:15" x14ac:dyDescent="0.25">
      <c r="B186" s="51" t="s">
        <v>37</v>
      </c>
      <c r="C186" s="16">
        <v>16.162182687598477</v>
      </c>
      <c r="D186" s="16">
        <v>12.992312058019948</v>
      </c>
      <c r="E186" s="16">
        <v>9.1194700420848456</v>
      </c>
      <c r="F186" s="16">
        <v>8.4388219277644971</v>
      </c>
      <c r="G186" s="16">
        <v>8.1153096335588089</v>
      </c>
      <c r="H186" s="16">
        <v>7.2170286861396784</v>
      </c>
      <c r="I186" s="16">
        <v>6.0186865889497758</v>
      </c>
      <c r="J186" s="16">
        <v>4.9670779563784144</v>
      </c>
      <c r="K186" s="20">
        <v>3.6686286242263746</v>
      </c>
      <c r="L186" s="23">
        <v>-3.0381680760260821E-2</v>
      </c>
      <c r="M186" s="57">
        <v>-0.5652676812439601</v>
      </c>
      <c r="N186" s="37"/>
      <c r="O186" s="25"/>
    </row>
    <row r="187" spans="2:15" x14ac:dyDescent="0.25">
      <c r="B187" s="51" t="s">
        <v>38</v>
      </c>
      <c r="C187" s="16">
        <v>22.775250232579246</v>
      </c>
      <c r="D187" s="16">
        <v>17.068044342819999</v>
      </c>
      <c r="E187" s="16">
        <v>13.554739911283805</v>
      </c>
      <c r="F187" s="16">
        <v>12.704462085441307</v>
      </c>
      <c r="G187" s="16">
        <v>11.734863510570468</v>
      </c>
      <c r="H187" s="16">
        <v>9.7662869843116518</v>
      </c>
      <c r="I187" s="16">
        <v>8.3521460255662916</v>
      </c>
      <c r="J187" s="16">
        <v>7.3377732325963034</v>
      </c>
      <c r="K187" s="20">
        <v>5.7030203866726614</v>
      </c>
      <c r="L187" s="23">
        <v>-2.9229397236722909E-2</v>
      </c>
      <c r="M187" s="57">
        <v>-0.55110099520010025</v>
      </c>
      <c r="N187" s="37"/>
      <c r="O187" s="25"/>
    </row>
    <row r="188" spans="2:15" x14ac:dyDescent="0.25">
      <c r="B188" s="51" t="s">
        <v>23</v>
      </c>
      <c r="C188" s="16">
        <v>5.1870192061558793</v>
      </c>
      <c r="D188" s="16">
        <v>4.6627195697192692</v>
      </c>
      <c r="E188" s="16">
        <v>3.6845544822999394</v>
      </c>
      <c r="F188" s="16">
        <v>3.3197698364712154</v>
      </c>
      <c r="G188" s="16">
        <v>3.2773695008122137</v>
      </c>
      <c r="H188" s="16">
        <v>2.8908877692954165</v>
      </c>
      <c r="I188" s="16">
        <v>2.5933072524205061</v>
      </c>
      <c r="J188" s="16">
        <v>2.3403865034514482</v>
      </c>
      <c r="K188" s="20">
        <v>2.0055392463216068</v>
      </c>
      <c r="L188" s="23">
        <v>-1.8492886520537488E-2</v>
      </c>
      <c r="M188" s="57">
        <v>-0.39588003231771751</v>
      </c>
      <c r="N188" s="37"/>
      <c r="O188" s="25"/>
    </row>
    <row r="189" spans="2:15" x14ac:dyDescent="0.25">
      <c r="B189" s="51" t="s">
        <v>39</v>
      </c>
      <c r="C189" s="16">
        <v>5.4633746593889363</v>
      </c>
      <c r="D189" s="16">
        <v>4.9656099030795895</v>
      </c>
      <c r="E189" s="16">
        <v>3.9047344635102061</v>
      </c>
      <c r="F189" s="16">
        <v>3.5014095322337848</v>
      </c>
      <c r="G189" s="16">
        <v>3.4592913692779512</v>
      </c>
      <c r="H189" s="16">
        <v>3.0272343566253865</v>
      </c>
      <c r="I189" s="16">
        <v>2.6883405296751972</v>
      </c>
      <c r="J189" s="16">
        <v>2.4158175916914848</v>
      </c>
      <c r="K189" s="20">
        <v>2.0725920103800761</v>
      </c>
      <c r="L189" s="23">
        <v>-1.9233576765671612E-2</v>
      </c>
      <c r="M189" s="57">
        <v>-0.40806923860236644</v>
      </c>
      <c r="N189" s="37"/>
      <c r="O189" s="25"/>
    </row>
    <row r="190" spans="2:15" x14ac:dyDescent="0.25">
      <c r="B190" s="51" t="s">
        <v>2</v>
      </c>
      <c r="C190" s="16">
        <v>6.9269949650177214</v>
      </c>
      <c r="D190" s="16">
        <v>6.3914021952917341</v>
      </c>
      <c r="E190" s="16">
        <v>6.2062898347903097</v>
      </c>
      <c r="F190" s="16">
        <v>5.9664872964097864</v>
      </c>
      <c r="G190" s="16">
        <v>5.8571793168002015</v>
      </c>
      <c r="H190" s="16">
        <v>5.4238312197794221</v>
      </c>
      <c r="I190" s="16">
        <v>4.9416173107084465</v>
      </c>
      <c r="J190" s="16">
        <v>4.5381295175570928</v>
      </c>
      <c r="K190" s="20">
        <v>3.5970650878118451</v>
      </c>
      <c r="L190" s="23">
        <v>-1.8567682630526439E-2</v>
      </c>
      <c r="M190" s="57">
        <v>-0.39712180566003941</v>
      </c>
      <c r="N190" s="37"/>
      <c r="O190" s="25"/>
    </row>
    <row r="191" spans="2:15" x14ac:dyDescent="0.25">
      <c r="B191" s="51" t="s">
        <v>6</v>
      </c>
      <c r="C191" s="16">
        <v>13.549770519942733</v>
      </c>
      <c r="D191" s="16">
        <v>14.225748823304031</v>
      </c>
      <c r="E191" s="16">
        <v>13.99386103261422</v>
      </c>
      <c r="F191" s="16">
        <v>13.683968372379224</v>
      </c>
      <c r="G191" s="16">
        <v>13.28635155365682</v>
      </c>
      <c r="H191" s="16">
        <v>12.225507708978085</v>
      </c>
      <c r="I191" s="16">
        <v>11.530548542804578</v>
      </c>
      <c r="J191" s="16">
        <v>10.780375782184219</v>
      </c>
      <c r="K191" s="20">
        <v>9.5960001478490291</v>
      </c>
      <c r="L191" s="23">
        <v>-1.3057651092897138E-2</v>
      </c>
      <c r="M191" s="57">
        <v>-0.29874142597272191</v>
      </c>
      <c r="N191" s="37"/>
      <c r="O191" s="25"/>
    </row>
    <row r="192" spans="2:15" x14ac:dyDescent="0.25">
      <c r="B192" s="51" t="s">
        <v>1</v>
      </c>
      <c r="C192" s="16">
        <v>6.9878502505569653</v>
      </c>
      <c r="D192" s="16">
        <v>5.7964892573624498</v>
      </c>
      <c r="E192" s="16">
        <v>4.6343365111724637</v>
      </c>
      <c r="F192" s="16">
        <v>4.4508826445302399</v>
      </c>
      <c r="G192" s="16">
        <v>4.2754894217776069</v>
      </c>
      <c r="H192" s="16">
        <v>3.8711681038767844</v>
      </c>
      <c r="I192" s="16">
        <v>3.4753889459871723</v>
      </c>
      <c r="J192" s="16">
        <v>3.105682448158174</v>
      </c>
      <c r="K192" s="20">
        <v>2.4491287226724352</v>
      </c>
      <c r="L192" s="23">
        <v>-2.1881859307155693E-2</v>
      </c>
      <c r="M192" s="57">
        <v>-0.44974313675014366</v>
      </c>
      <c r="N192" s="37"/>
      <c r="O192" s="25"/>
    </row>
    <row r="193" spans="2:15" x14ac:dyDescent="0.25">
      <c r="B193" s="51" t="s">
        <v>40</v>
      </c>
      <c r="C193" s="16">
        <v>6.8301089380153606</v>
      </c>
      <c r="D193" s="16">
        <v>5.5222454528798846</v>
      </c>
      <c r="E193" s="16">
        <v>4.3481284289492796</v>
      </c>
      <c r="F193" s="16">
        <v>4.1777148389125234</v>
      </c>
      <c r="G193" s="16">
        <v>4.0009334332953079</v>
      </c>
      <c r="H193" s="16">
        <v>3.6102644230269156</v>
      </c>
      <c r="I193" s="16">
        <v>3.2194429491337679</v>
      </c>
      <c r="J193" s="16">
        <v>2.8604165041052014</v>
      </c>
      <c r="K193" s="20">
        <v>2.227110393327675</v>
      </c>
      <c r="L193" s="23">
        <v>-2.3029183746855364E-2</v>
      </c>
      <c r="M193" s="57">
        <v>-0.4669070342993058</v>
      </c>
      <c r="N193" s="37"/>
      <c r="O193" s="25"/>
    </row>
    <row r="194" spans="2:15" x14ac:dyDescent="0.25">
      <c r="B194" s="51" t="s">
        <v>4</v>
      </c>
      <c r="C194" s="16">
        <v>37.1632052875254</v>
      </c>
      <c r="D194" s="16">
        <v>24.591580627998248</v>
      </c>
      <c r="E194" s="16">
        <v>20.653437461052977</v>
      </c>
      <c r="F194" s="16">
        <v>19.5673675810982</v>
      </c>
      <c r="G194" s="16">
        <v>18.436033077464106</v>
      </c>
      <c r="H194" s="16">
        <v>16.167207387253587</v>
      </c>
      <c r="I194" s="16">
        <v>14.496364107149223</v>
      </c>
      <c r="J194" s="16">
        <v>12.997230145595442</v>
      </c>
      <c r="K194" s="20">
        <v>10.12850122854563</v>
      </c>
      <c r="L194" s="23">
        <v>-2.409424113498182E-2</v>
      </c>
      <c r="M194" s="57">
        <v>-0.48237793425367959</v>
      </c>
      <c r="N194" s="37"/>
      <c r="O194" s="25"/>
    </row>
    <row r="195" spans="2:15" x14ac:dyDescent="0.25">
      <c r="B195" s="8"/>
      <c r="C195" s="15"/>
      <c r="D195" s="15"/>
      <c r="E195" s="15"/>
      <c r="F195" s="15"/>
      <c r="G195" s="15"/>
      <c r="H195" s="15"/>
      <c r="I195" s="15"/>
      <c r="J195" s="15"/>
      <c r="K195" s="19"/>
      <c r="L195" s="23"/>
      <c r="M195" s="57"/>
      <c r="N195" s="37"/>
      <c r="O195" s="25"/>
    </row>
    <row r="196" spans="2:15" x14ac:dyDescent="0.25">
      <c r="B196" s="5"/>
      <c r="C196" s="2"/>
      <c r="D196" s="2"/>
      <c r="E196" s="2"/>
      <c r="F196" s="2"/>
      <c r="G196" s="2"/>
      <c r="H196" s="2"/>
      <c r="I196" s="2"/>
      <c r="J196" s="2"/>
      <c r="K196" s="4"/>
      <c r="L196" s="1"/>
      <c r="M196" s="10"/>
      <c r="N196" s="1"/>
      <c r="O196" s="4"/>
    </row>
    <row r="197" spans="2:15" ht="15.6" x14ac:dyDescent="0.35">
      <c r="B197" s="7" t="s">
        <v>33</v>
      </c>
      <c r="C197" s="38"/>
      <c r="D197" s="38"/>
      <c r="E197" s="38"/>
      <c r="F197" s="38"/>
      <c r="G197" s="38"/>
      <c r="H197" s="38"/>
      <c r="I197" s="38"/>
      <c r="J197" s="38"/>
      <c r="K197" s="39"/>
      <c r="L197" s="23"/>
      <c r="M197" s="24"/>
      <c r="N197" s="26"/>
      <c r="O197" s="25"/>
    </row>
    <row r="198" spans="2:15" x14ac:dyDescent="0.25">
      <c r="B198" s="51" t="s">
        <v>22</v>
      </c>
      <c r="C198" s="16">
        <v>23.744924070603862</v>
      </c>
      <c r="D198" s="16">
        <v>31.10168121940896</v>
      </c>
      <c r="E198" s="16">
        <v>31.798486639083279</v>
      </c>
      <c r="F198" s="16">
        <v>33.954354016710369</v>
      </c>
      <c r="G198" s="16">
        <v>33.981133367129168</v>
      </c>
      <c r="H198" s="16">
        <v>33.714299218455942</v>
      </c>
      <c r="I198" s="16">
        <v>32.054344638849891</v>
      </c>
      <c r="J198" s="16">
        <v>29.9472508389171</v>
      </c>
      <c r="K198" s="16">
        <v>25.495719996383158</v>
      </c>
      <c r="L198" s="23">
        <v>-1.0555250031351382E-2</v>
      </c>
      <c r="M198" s="24">
        <v>-0.24911780139196171</v>
      </c>
      <c r="N198" s="26">
        <v>1</v>
      </c>
      <c r="O198" s="25">
        <v>1</v>
      </c>
    </row>
    <row r="199" spans="2:15" x14ac:dyDescent="0.25">
      <c r="B199" s="51" t="s">
        <v>0</v>
      </c>
      <c r="C199" s="16">
        <v>12.964193383844732</v>
      </c>
      <c r="D199" s="16">
        <v>12.817651966344849</v>
      </c>
      <c r="E199" s="16">
        <v>10.580647347087647</v>
      </c>
      <c r="F199" s="16">
        <v>10.923810711705864</v>
      </c>
      <c r="G199" s="16">
        <v>10.555557811831983</v>
      </c>
      <c r="H199" s="16">
        <v>9.5797625650060567</v>
      </c>
      <c r="I199" s="16">
        <v>8.5279655117439983</v>
      </c>
      <c r="J199" s="16">
        <v>7.4986066131699154</v>
      </c>
      <c r="K199" s="16">
        <v>5.4959912949576113</v>
      </c>
      <c r="L199" s="23">
        <v>-2.5120787401989531E-2</v>
      </c>
      <c r="M199" s="24">
        <v>-0.49687966589642996</v>
      </c>
      <c r="N199" s="26">
        <v>0.3217204693786781</v>
      </c>
      <c r="O199" s="25">
        <v>0.21556525156917619</v>
      </c>
    </row>
    <row r="200" spans="2:15" x14ac:dyDescent="0.25">
      <c r="B200" s="51" t="s">
        <v>20</v>
      </c>
      <c r="C200" s="16">
        <v>10.780730653761877</v>
      </c>
      <c r="D200" s="16">
        <v>18.284029213731571</v>
      </c>
      <c r="E200" s="16">
        <v>21.217839257169928</v>
      </c>
      <c r="F200" s="16">
        <v>23.030543269929584</v>
      </c>
      <c r="G200" s="16">
        <v>23.425575519326777</v>
      </c>
      <c r="H200" s="16">
        <v>24.134536617901187</v>
      </c>
      <c r="I200" s="16">
        <v>23.52637909358096</v>
      </c>
      <c r="J200" s="16">
        <v>22.448644195339533</v>
      </c>
      <c r="K200" s="16">
        <v>19.999728680891245</v>
      </c>
      <c r="L200" s="23">
        <v>-5.2123901672471717E-3</v>
      </c>
      <c r="M200" s="24">
        <v>-0.13159978700960995</v>
      </c>
      <c r="N200" s="26">
        <v>0.67827952958831972</v>
      </c>
      <c r="O200" s="25">
        <v>0.78443474762542187</v>
      </c>
    </row>
    <row r="201" spans="2:15" x14ac:dyDescent="0.25">
      <c r="B201" s="51" t="s">
        <v>19</v>
      </c>
      <c r="C201" s="16">
        <v>0.88237825835183548</v>
      </c>
      <c r="D201" s="16">
        <v>1.1889275658332403</v>
      </c>
      <c r="E201" s="16">
        <v>1.2716674428097083</v>
      </c>
      <c r="F201" s="16">
        <v>1.3714866750604484</v>
      </c>
      <c r="G201" s="16">
        <v>1.460322273497161</v>
      </c>
      <c r="H201" s="16">
        <v>1.6502525259755851</v>
      </c>
      <c r="I201" s="16">
        <v>1.8214977057661388</v>
      </c>
      <c r="J201" s="16">
        <v>1.9769741383486468</v>
      </c>
      <c r="K201" s="16">
        <v>2.2396009713445122</v>
      </c>
      <c r="L201" s="23">
        <v>1.8329003149943013E-2</v>
      </c>
      <c r="M201" s="24">
        <v>0.63297319038539079</v>
      </c>
      <c r="N201" s="26">
        <v>4.0392070907474251E-2</v>
      </c>
      <c r="O201" s="25">
        <v>8.7842232800729836E-2</v>
      </c>
    </row>
    <row r="202" spans="2:15" x14ac:dyDescent="0.25">
      <c r="B202" s="51" t="s">
        <v>5</v>
      </c>
      <c r="C202" s="16">
        <v>7.4319805085440285</v>
      </c>
      <c r="D202" s="16">
        <v>13.703959562482165</v>
      </c>
      <c r="E202" s="16">
        <v>16.384934892452772</v>
      </c>
      <c r="F202" s="16">
        <v>17.670799385550573</v>
      </c>
      <c r="G202" s="16">
        <v>17.936240235976715</v>
      </c>
      <c r="H202" s="16">
        <v>18.282201813484264</v>
      </c>
      <c r="I202" s="16">
        <v>17.31598132652109</v>
      </c>
      <c r="J202" s="16">
        <v>15.959820160763327</v>
      </c>
      <c r="K202" s="16">
        <v>13.195648405400835</v>
      </c>
      <c r="L202" s="23">
        <v>-1.0757512800553259E-2</v>
      </c>
      <c r="M202" s="24">
        <v>-0.25325119042486965</v>
      </c>
      <c r="N202" s="26">
        <v>0.52042808344561731</v>
      </c>
      <c r="O202" s="25">
        <v>0.51756327757258003</v>
      </c>
    </row>
    <row r="203" spans="2:15" x14ac:dyDescent="0.25">
      <c r="B203" s="51" t="s">
        <v>37</v>
      </c>
      <c r="C203" s="16">
        <v>3.2239328429735514</v>
      </c>
      <c r="D203" s="16">
        <v>8.0152984415732575</v>
      </c>
      <c r="E203" s="16">
        <v>9.984375328450259</v>
      </c>
      <c r="F203" s="16">
        <v>10.621034309453103</v>
      </c>
      <c r="G203" s="16">
        <v>10.698867436401414</v>
      </c>
      <c r="H203" s="16">
        <v>10.826611142905682</v>
      </c>
      <c r="I203" s="16">
        <v>9.6300181319276454</v>
      </c>
      <c r="J203" s="16">
        <v>7.9895279905255459</v>
      </c>
      <c r="K203" s="16">
        <v>4.9369181480234303</v>
      </c>
      <c r="L203" s="23">
        <v>-2.7975134904769439E-2</v>
      </c>
      <c r="M203" s="24">
        <v>-0.53517538836783574</v>
      </c>
      <c r="N203" s="26">
        <v>0.31280330953214552</v>
      </c>
      <c r="O203" s="25">
        <v>0.19363713394733645</v>
      </c>
    </row>
    <row r="204" spans="2:15" x14ac:dyDescent="0.25">
      <c r="B204" s="51" t="s">
        <v>38</v>
      </c>
      <c r="C204" s="16">
        <v>0.89643788645070477</v>
      </c>
      <c r="D204" s="16">
        <v>1.5866527395059888</v>
      </c>
      <c r="E204" s="16">
        <v>2.0548850074147365</v>
      </c>
      <c r="F204" s="16">
        <v>2.4860404641936467</v>
      </c>
      <c r="G204" s="16">
        <v>2.5612263593392712</v>
      </c>
      <c r="H204" s="16">
        <v>2.7944473401646439</v>
      </c>
      <c r="I204" s="16">
        <v>3.0262239479507325</v>
      </c>
      <c r="J204" s="16">
        <v>3.3097083348318916</v>
      </c>
      <c r="K204" s="16">
        <v>3.7318627763367029</v>
      </c>
      <c r="L204" s="23">
        <v>1.5158792468413784E-2</v>
      </c>
      <c r="M204" s="24">
        <v>0.50112712567900286</v>
      </c>
      <c r="N204" s="26">
        <v>7.3217133301083023E-2</v>
      </c>
      <c r="O204" s="25">
        <v>0.14637212743417749</v>
      </c>
    </row>
    <row r="205" spans="2:15" x14ac:dyDescent="0.25">
      <c r="B205" s="51" t="s">
        <v>23</v>
      </c>
      <c r="C205" s="16">
        <v>4.3647858872868666</v>
      </c>
      <c r="D205" s="16">
        <v>4.2869112788636015</v>
      </c>
      <c r="E205" s="16">
        <v>3.3225912705319138</v>
      </c>
      <c r="F205" s="16">
        <v>3.373873136425285</v>
      </c>
      <c r="G205" s="16">
        <v>3.2664983761693835</v>
      </c>
      <c r="H205" s="16">
        <v>2.8080009504694394</v>
      </c>
      <c r="I205" s="16">
        <v>2.3500933349866284</v>
      </c>
      <c r="J205" s="16">
        <v>1.9334553384701407</v>
      </c>
      <c r="K205" s="16">
        <v>1.1967730571419601</v>
      </c>
      <c r="L205" s="23">
        <v>-3.765897124264117E-2</v>
      </c>
      <c r="M205" s="24">
        <v>-0.64528214051048305</v>
      </c>
      <c r="N205" s="26">
        <v>9.9364963172760112E-2</v>
      </c>
      <c r="O205" s="25">
        <v>4.6940155340258492E-2</v>
      </c>
    </row>
    <row r="206" spans="2:15" x14ac:dyDescent="0.25">
      <c r="B206" s="51" t="s">
        <v>39</v>
      </c>
      <c r="C206" s="16">
        <v>3.4524586228686509</v>
      </c>
      <c r="D206" s="16">
        <v>3.3319841545617477</v>
      </c>
      <c r="E206" s="16">
        <v>2.5105916139323945</v>
      </c>
      <c r="F206" s="16">
        <v>2.5275570868055035</v>
      </c>
      <c r="G206" s="16">
        <v>2.4353849070547162</v>
      </c>
      <c r="H206" s="16">
        <v>2.049729136381047</v>
      </c>
      <c r="I206" s="16">
        <v>1.6608394078435298</v>
      </c>
      <c r="J206" s="16">
        <v>1.3061928869346011</v>
      </c>
      <c r="K206" s="16">
        <v>0.71131097826346479</v>
      </c>
      <c r="L206" s="23">
        <v>-4.5873689734381551E-2</v>
      </c>
      <c r="M206" s="24">
        <v>-0.71857768041058678</v>
      </c>
      <c r="N206" s="26">
        <v>7.443985197190281E-2</v>
      </c>
      <c r="O206" s="25">
        <v>2.7899230865587318E-2</v>
      </c>
    </row>
    <row r="207" spans="2:15" x14ac:dyDescent="0.25">
      <c r="B207" s="51" t="s">
        <v>2</v>
      </c>
      <c r="C207" s="16">
        <v>0.92696855207706164</v>
      </c>
      <c r="D207" s="16">
        <v>1.1759611056666022</v>
      </c>
      <c r="E207" s="16">
        <v>1.0634937961608597</v>
      </c>
      <c r="F207" s="16">
        <v>1.2026786777015281</v>
      </c>
      <c r="G207" s="16">
        <v>1.234488054036688</v>
      </c>
      <c r="H207" s="16">
        <v>1.2994690755873952</v>
      </c>
      <c r="I207" s="16">
        <v>1.3521023411666631</v>
      </c>
      <c r="J207" s="16">
        <v>1.4135673740853931</v>
      </c>
      <c r="K207" s="16">
        <v>1.409592449928516</v>
      </c>
      <c r="L207" s="23">
        <v>5.8969232267211957E-3</v>
      </c>
      <c r="M207" s="24">
        <v>0.17204410127435388</v>
      </c>
      <c r="N207" s="26">
        <v>3.5420455270909861E-2</v>
      </c>
      <c r="O207" s="25">
        <v>5.528741491232575E-2</v>
      </c>
    </row>
    <row r="208" spans="2:15" x14ac:dyDescent="0.25">
      <c r="B208" s="51" t="s">
        <v>6</v>
      </c>
      <c r="C208" s="16">
        <v>1.1068793032182191</v>
      </c>
      <c r="D208" s="16">
        <v>1.7716711768273798</v>
      </c>
      <c r="E208" s="16">
        <v>2.032109912555875</v>
      </c>
      <c r="F208" s="16">
        <v>2.252663377972064</v>
      </c>
      <c r="G208" s="16">
        <v>2.2951478357678168</v>
      </c>
      <c r="H208" s="16">
        <v>2.3592376708291303</v>
      </c>
      <c r="I208" s="16">
        <v>2.4259984067526448</v>
      </c>
      <c r="J208" s="16">
        <v>2.4429270162139938</v>
      </c>
      <c r="K208" s="16">
        <v>2.4539455523677685</v>
      </c>
      <c r="L208" s="23">
        <v>3.1748038272927381E-3</v>
      </c>
      <c r="M208" s="24">
        <v>8.9352974955763997E-2</v>
      </c>
      <c r="N208" s="26">
        <v>6.6343873803737616E-2</v>
      </c>
      <c r="O208" s="25">
        <v>9.6249313716807644E-2</v>
      </c>
    </row>
    <row r="209" spans="2:15" x14ac:dyDescent="0.25">
      <c r="B209" s="51" t="s">
        <v>1</v>
      </c>
      <c r="C209" s="16">
        <v>6.7214183923705857</v>
      </c>
      <c r="D209" s="16">
        <v>6.4631333775183828</v>
      </c>
      <c r="E209" s="16">
        <v>5.3612737915207482</v>
      </c>
      <c r="F209" s="16">
        <v>5.6680230245998784</v>
      </c>
      <c r="G209" s="16">
        <v>5.4467512814016761</v>
      </c>
      <c r="H209" s="16">
        <v>5.1266210056588051</v>
      </c>
      <c r="I209" s="16">
        <v>4.6635704646997977</v>
      </c>
      <c r="J209" s="16">
        <v>4.1889648671037687</v>
      </c>
      <c r="K209" s="16">
        <v>3.2054163114728365</v>
      </c>
      <c r="L209" s="23">
        <v>-2.0889773751864182E-2</v>
      </c>
      <c r="M209" s="24">
        <v>-0.43447366082301409</v>
      </c>
      <c r="N209" s="26">
        <v>0.16693066879759824</v>
      </c>
      <c r="O209" s="25">
        <v>0.12572370232837352</v>
      </c>
    </row>
    <row r="210" spans="2:15" x14ac:dyDescent="0.25">
      <c r="B210" s="51" t="s">
        <v>40</v>
      </c>
      <c r="C210" s="16">
        <v>5.8272758071193733</v>
      </c>
      <c r="D210" s="16">
        <v>5.4616693591491163</v>
      </c>
      <c r="E210" s="16">
        <v>4.4410805428923252</v>
      </c>
      <c r="F210" s="16">
        <v>4.6750787859225484</v>
      </c>
      <c r="G210" s="16">
        <v>4.4496672936919657</v>
      </c>
      <c r="H210" s="16">
        <v>4.1485948751619324</v>
      </c>
      <c r="I210" s="16">
        <v>3.7069862435990704</v>
      </c>
      <c r="J210" s="16">
        <v>3.2716236361205087</v>
      </c>
      <c r="K210" s="16">
        <v>2.4077048167117039</v>
      </c>
      <c r="L210" s="23">
        <v>-2.4277194525720303E-2</v>
      </c>
      <c r="M210" s="24">
        <v>-0.48499160613897896</v>
      </c>
      <c r="N210" s="26">
        <v>0.13768716623563934</v>
      </c>
      <c r="O210" s="25">
        <v>9.4435647122468505E-2</v>
      </c>
    </row>
    <row r="211" spans="2:15" x14ac:dyDescent="0.25">
      <c r="B211" s="94" t="s">
        <v>4</v>
      </c>
      <c r="C211" s="97">
        <v>2.3105131687552687</v>
      </c>
      <c r="D211" s="97">
        <v>2.5111171522175892</v>
      </c>
      <c r="E211" s="97">
        <v>2.3624155330514065</v>
      </c>
      <c r="F211" s="97">
        <v>2.414829739400596</v>
      </c>
      <c r="G211" s="97">
        <v>2.3416853102797179</v>
      </c>
      <c r="H211" s="97">
        <v>2.1885161764513188</v>
      </c>
      <c r="I211" s="97">
        <v>2.1251010589569264</v>
      </c>
      <c r="J211" s="97">
        <v>2.0315419439318387</v>
      </c>
      <c r="K211" s="97">
        <v>1.7947432487267276</v>
      </c>
      <c r="L211" s="87">
        <v>-1.0931178950588927E-2</v>
      </c>
      <c r="M211" s="88">
        <v>-0.25678269592115632</v>
      </c>
      <c r="N211" s="89">
        <v>7.1119884601902786E-2</v>
      </c>
      <c r="O211" s="90">
        <v>7.0393903328924673E-2</v>
      </c>
    </row>
    <row r="213" spans="2:15" ht="15.6" x14ac:dyDescent="0.25">
      <c r="B213" s="98" t="s">
        <v>34</v>
      </c>
    </row>
  </sheetData>
  <mergeCells count="5">
    <mergeCell ref="C5:K5"/>
    <mergeCell ref="B2:K3"/>
    <mergeCell ref="N5:O5"/>
    <mergeCell ref="N4:O4"/>
    <mergeCell ref="L2:O3"/>
  </mergeCells>
  <phoneticPr fontId="4" type="noConversion"/>
  <printOptions horizontalCentered="1"/>
  <pageMargins left="0.49" right="0.28000000000000003" top="0.61" bottom="0.61" header="0.5" footer="0.5"/>
  <pageSetup paperSize="17" scale="6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F170E9F4A9944D8C08FA30506BD884" ma:contentTypeVersion="152" ma:contentTypeDescription="Create a new document." ma:contentTypeScope="" ma:versionID="3729912d95a4f2ae283b5dd8cbfafdc3">
  <xsd:schema xmlns:xsd="http://www.w3.org/2001/XMLSchema" xmlns:xs="http://www.w3.org/2001/XMLSchema" xmlns:p="http://schemas.microsoft.com/office/2006/metadata/properties" xmlns:ns1="http://schemas.microsoft.com/sharepoint/v3" xmlns:ns2="e15e0ca6-81a8-47b4-97ec-9acb9919e0ff" xmlns:ns3="ca899edd-2a54-432c-9ca5-e97aaca2a413" xmlns:ns4="96a9f34e-3d57-4e2f-8c99-c2ecc3785c17" targetNamespace="http://schemas.microsoft.com/office/2006/metadata/properties" ma:root="true" ma:fieldsID="97fc5f943dfdece8d0d9ccd32dc2591c" ns1:_="" ns2:_="" ns3:_="" ns4:_="">
    <xsd:import namespace="http://schemas.microsoft.com/sharepoint/v3"/>
    <xsd:import namespace="e15e0ca6-81a8-47b4-97ec-9acb9919e0ff"/>
    <xsd:import namespace="ca899edd-2a54-432c-9ca5-e97aaca2a413"/>
    <xsd:import namespace="96a9f34e-3d57-4e2f-8c99-c2ecc3785c17"/>
    <xsd:element name="properties">
      <xsd:complexType>
        <xsd:sequence>
          <xsd:element name="documentManagement">
            <xsd:complexType>
              <xsd:all>
                <xsd:element ref="ns2:Document_x0020_Notes" minOccurs="0"/>
                <xsd:element ref="ns1:DocumentSetDescription" minOccurs="0"/>
                <xsd:element ref="ns3:Required_x0020_Approvers" minOccurs="0"/>
                <xsd:element ref="ns2:Document_x0020_Classification" minOccurs="0"/>
                <xsd:element ref="ns2:Approvals_x0020_Required" minOccurs="0"/>
                <xsd:element ref="ns3:PGA_x0020_Strategy_x0020_Pillar" minOccurs="0"/>
                <xsd:element ref="ns3:KapostLink" minOccurs="0"/>
                <xsd:element ref="ns3:Region" minOccurs="0"/>
                <xsd:element ref="ns3:Target_x0020_Publication_x0020_Start_x0020_Date" minOccurs="0"/>
                <xsd:element ref="ns3:Target_x0020_Publication_x0020_EndStart_x0020_Date" minOccurs="0"/>
                <xsd:element ref="ns3:Content_x0020_Contact" minOccurs="0"/>
                <xsd:element ref="ns3:SharedWithUsers" minOccurs="0"/>
                <xsd:element ref="ns3:Primary_x0020_Business_x0020_Line" minOccurs="0"/>
                <xsd:element ref="ns3:Target_x0020_Audience" minOccurs="0"/>
                <xsd:element ref="ns3:Earned_x0020_Media_x0020_Start_x0020_Date" minOccurs="0"/>
                <xsd:element ref="ns3:_x0033__x0020_Key-Take-Aways" minOccurs="0"/>
                <xsd:element ref="ns3:Social_x0020_Media_x0020_Publish_x0020_Date" minOccurs="0"/>
                <xsd:element ref="ns3:Employee_x0020_Comms_x0020_Publish_x0020_Date" minOccurs="0"/>
                <xsd:element ref="ns3:Energy_x0020_Factor_x0020_Newsletter_x0020_Publish_x0020_Date" minOccurs="0"/>
                <xsd:element ref="ns3:SEO_x0020_description" minOccurs="0"/>
                <xsd:element ref="ns3:SEO_x0020_optimized" minOccurs="0"/>
                <xsd:element ref="ns3:Energy_x0020_Factor_x0020_Newsletter_x0020_2nd_x0020_Publish_x0020_Date" minOccurs="0"/>
                <xsd:element ref="ns3:SEO_x0020_metatags" minOccurs="0"/>
                <xsd:element ref="ns3:EM.com_x0020_Publish_x0020_Date" minOccurs="0"/>
                <xsd:element ref="ns3:Paid_x0020_Media_x0020_-_x0020_Advertising_x0020_Publish_x0020_Date" minOccurs="0"/>
                <xsd:element ref="ns3:Collaboration_x0020_Comments" minOccurs="0"/>
                <xsd:element ref="ns1:AssignedTo" minOccurs="0"/>
                <xsd:element ref="ns3:Publication_x0020_Urgency" minOccurs="0"/>
                <xsd:element ref="ns4:Activity_x0020_Feed" minOccurs="0"/>
                <xsd:element ref="ns3:Send_x0020_Activity_x0020_Notifications_x0020_To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3:Scope" minOccurs="0"/>
                <xsd:element ref="ns3:Campaign_x0020_name_x0020_or_x0020_Project_x0020_name" minOccurs="0"/>
                <xsd:element ref="ns3:WIP_x0020_Link" minOccurs="0"/>
                <xsd:element ref="ns3:Production_x0020_Link" minOccurs="0"/>
                <xsd:element ref="ns3:Analytics" minOccurs="0"/>
                <xsd:element ref="ns3:Project_x0020_Team" minOccurs="0"/>
                <xsd:element ref="ns3:Project_x0020_Lead" minOccurs="0"/>
                <xsd:element ref="ns3:Project_x0020_Sponsor" minOccurs="0"/>
                <xsd:element ref="ns3:Key_x0020_Deliverables" minOccurs="0"/>
                <xsd:element ref="ns3:Next_x0020_Steps" minOccurs="0"/>
                <xsd:element ref="ns3:Timing" minOccurs="0"/>
                <xsd:element ref="ns3:Channe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3" nillable="true" ma:displayName="Request Description" ma:description="" ma:internalName="DocumentSetDescription">
      <xsd:simpleType>
        <xsd:restriction base="dms:Note"/>
      </xsd:simpleType>
    </xsd:element>
    <xsd:element name="AssignedTo" ma:index="34" nillable="true" ma:displayName="Assigned To" ma:hidden="true" ma:list="UserInfo" ma:internalName="Assigned_x0020_To0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38" nillable="true" ma:displayName="Ready for Prime-Time Rating (0-5)" ma:decimals="2" ma:description="Average value of all the ratings that have been submitted" ma:hidden="true" ma:internalName="AverageRating" ma:readOnly="false">
      <xsd:simpleType>
        <xsd:restriction base="dms:Number"/>
      </xsd:simpleType>
    </xsd:element>
    <xsd:element name="RatingCount" ma:index="39" nillable="true" ma:displayName="Number of Ratings" ma:decimals="0" ma:description="Number of ratings submitted" ma:hidden="true" ma:internalName="RatingCount" ma:readOnly="false">
      <xsd:simpleType>
        <xsd:restriction base="dms:Number"/>
      </xsd:simpleType>
    </xsd:element>
    <xsd:element name="RatedBy" ma:index="40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41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42" nillable="true" ma:displayName="Number of Likes" ma:hidden="true" ma:internalName="LikesCount" ma:readOnly="false">
      <xsd:simpleType>
        <xsd:restriction base="dms:Unknown"/>
      </xsd:simpleType>
    </xsd:element>
    <xsd:element name="LikedBy" ma:index="43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e0ca6-81a8-47b4-97ec-9acb9919e0ff" elementFormDefault="qualified">
    <xsd:import namespace="http://schemas.microsoft.com/office/2006/documentManagement/types"/>
    <xsd:import namespace="http://schemas.microsoft.com/office/infopath/2007/PartnerControls"/>
    <xsd:element name="Document_x0020_Notes" ma:index="2" nillable="true" ma:displayName="Document Notes" ma:internalName="Document_x0020_Notes">
      <xsd:simpleType>
        <xsd:restriction base="dms:Note">
          <xsd:maxLength value="255"/>
        </xsd:restriction>
      </xsd:simpleType>
    </xsd:element>
    <xsd:element name="Document_x0020_Classification" ma:index="9" nillable="true" ma:displayName="Document Classification" ma:description="Document or Link Classification" ma:format="RadioButtons" ma:internalName="Document_x0020_Classification">
      <xsd:simpleType>
        <xsd:union memberTypes="dms:Text">
          <xsd:simpleType>
            <xsd:restriction base="dms:Choice">
              <xsd:enumeration value="Asset"/>
              <xsd:enumeration value="Wireframe/Template"/>
              <xsd:enumeration value="Brief"/>
              <xsd:enumeration value="WIP Link"/>
            </xsd:restriction>
          </xsd:simpleType>
        </xsd:union>
      </xsd:simpleType>
    </xsd:element>
    <xsd:element name="Approvals_x0020_Required" ma:index="10" nillable="true" ma:displayName="Approvals Required" ma:internalName="Approvals_x0020_Required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usiness"/>
                        <xsd:enumeration value="Legal"/>
                        <xsd:enumeration value="Brand Review"/>
                        <xsd:enumeration value="Local P&amp;GA"/>
                        <xsd:enumeration value="Business line marketing"/>
                        <xsd:enumeration value="Sub-brand (non-ExxonMobil brand) marketing"/>
                        <xsd:enumeration value="SIRP"/>
                        <xsd:enumeration value="Non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99edd-2a54-432c-9ca5-e97aaca2a413" elementFormDefault="qualified">
    <xsd:import namespace="http://schemas.microsoft.com/office/2006/documentManagement/types"/>
    <xsd:import namespace="http://schemas.microsoft.com/office/infopath/2007/PartnerControls"/>
    <xsd:element name="Required_x0020_Approvers" ma:index="4" nillable="true" ma:displayName="Required approvers" ma:description="Assign in order of how the approvals should flow. Must be filled out to be visible in the Approval Queue." ma:list="UserInfo" ma:SharePointGroup="0" ma:internalName="Required_x0020_Approver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GA_x0020_Strategy_x0020_Pillar" ma:index="11" nillable="true" ma:displayName="PGA Comms Pillars" ma:format="RadioButtons" ma:internalName="PGA_x0020_Strategy_x0020_Pillar" ma:readOnly="false">
      <xsd:simpleType>
        <xsd:restriction base="dms:Choice">
          <xsd:enumeration value="Powering/fueling society"/>
          <xsd:enumeration value="Climate/industry solutions"/>
          <xsd:enumeration value="Employee pride in EM"/>
          <xsd:enumeration value="N/A"/>
        </xsd:restriction>
      </xsd:simpleType>
    </xsd:element>
    <xsd:element name="KapostLink" ma:index="12" nillable="true" ma:displayName="Project link" ma:format="Hyperlink" ma:hidden="true" ma:internalName="Kapost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egion" ma:index="13" nillable="true" ma:displayName="Target region" ma:internalName="Reg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mericas"/>
                    <xsd:enumeration value="Asia Pacific"/>
                    <xsd:enumeration value="Europe"/>
                    <xsd:enumeration value="Middle East - North Africa (Egypt, Qatar, UAE)"/>
                    <xsd:enumeration value="Sub-Saharan Africa (Angola, Mozambique, Nigeria)"/>
                    <xsd:enumeration value="Global"/>
                  </xsd:restriction>
                </xsd:simpleType>
              </xsd:element>
            </xsd:sequence>
          </xsd:extension>
        </xsd:complexContent>
      </xsd:complexType>
    </xsd:element>
    <xsd:element name="Target_x0020_Publication_x0020_Start_x0020_Date" ma:index="14" nillable="true" ma:displayName="Ideal start date" ma:format="DateOnly" ma:hidden="true" ma:internalName="Target_x0020_Publication_x0020_Start_x0020_Date" ma:readOnly="false">
      <xsd:simpleType>
        <xsd:restriction base="dms:DateTime"/>
      </xsd:simpleType>
    </xsd:element>
    <xsd:element name="Target_x0020_Publication_x0020_EndStart_x0020_Date" ma:index="15" nillable="true" ma:displayName="Target end or due date" ma:format="DateOnly" ma:hidden="true" ma:internalName="Target_x0020_Publication_x0020_EndStart_x0020_Date" ma:readOnly="false">
      <xsd:simpleType>
        <xsd:restriction base="dms:DateTime"/>
      </xsd:simpleType>
    </xsd:element>
    <xsd:element name="Content_x0020_Contact" ma:index="16" nillable="true" ma:displayName="Requestor" ma:hidden="true" ma:list="UserInfo" ma:SharePointGroup="0" ma:internalName="Content_x0020_Contact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imary_x0020_Business_x0020_Line" ma:index="19" nillable="true" ma:displayName="Target business area" ma:format="RadioButtons" ma:internalName="Primary_x0020_Business_x0020_Line" ma:readOnly="false">
      <xsd:simpleType>
        <xsd:restriction base="dms:Choice">
          <xsd:enumeration value="Corporate"/>
          <xsd:enumeration value="Low Carbon Solutions (LCS)"/>
          <xsd:enumeration value="Product Solutions"/>
          <xsd:enumeration value="Upstream"/>
        </xsd:restriction>
      </xsd:simpleType>
    </xsd:element>
    <xsd:element name="Target_x0020_Audience" ma:index="20" nillable="true" ma:displayName="Target audiences" ma:internalName="Target_x0020_Audienc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usiness Leaders"/>
                    <xsd:enumeration value="Business Line Customers"/>
                    <xsd:enumeration value="Employees"/>
                    <xsd:enumeration value="Financial Leaders"/>
                    <xsd:enumeration value="Local Community"/>
                    <xsd:enumeration value="Opinion Leaders"/>
                    <xsd:enumeration value="Policy Influencers"/>
                    <xsd:enumeration value="Prospective Employees"/>
                  </xsd:restriction>
                </xsd:simpleType>
              </xsd:element>
            </xsd:sequence>
          </xsd:extension>
        </xsd:complexContent>
      </xsd:complexType>
    </xsd:element>
    <xsd:element name="Earned_x0020_Media_x0020_Start_x0020_Date" ma:index="21" nillable="true" ma:displayName="Earned Media Start Date" ma:format="DateOnly" ma:hidden="true" ma:internalName="Earned_x0020_Media_x0020_Start_x0020_Date" ma:readOnly="false">
      <xsd:simpleType>
        <xsd:restriction base="dms:DateTime"/>
      </xsd:simpleType>
    </xsd:element>
    <xsd:element name="_x0033__x0020_Key-Take-Aways" ma:index="22" nillable="true" ma:displayName="Communications objective" ma:description="3 Key-Take-Aways" ma:hidden="true" ma:internalName="_x0033__x0020_Key_x002d_Take_x002d_Aways" ma:readOnly="false">
      <xsd:simpleType>
        <xsd:restriction base="dms:Note"/>
      </xsd:simpleType>
    </xsd:element>
    <xsd:element name="Social_x0020_Media_x0020_Publish_x0020_Date" ma:index="23" nillable="true" ma:displayName="Social Media Publish Date" ma:format="DateOnly" ma:hidden="true" ma:internalName="Social_x0020_Media_x0020_Publish_x0020_Date" ma:readOnly="false">
      <xsd:simpleType>
        <xsd:restriction base="dms:DateTime"/>
      </xsd:simpleType>
    </xsd:element>
    <xsd:element name="Employee_x0020_Comms_x0020_Publish_x0020_Date" ma:index="25" nillable="true" ma:displayName="Employee Comms Publish Date" ma:format="DateOnly" ma:hidden="true" ma:internalName="Employee_x0020_Comms_x0020_Publish_x0020_Date" ma:readOnly="false">
      <xsd:simpleType>
        <xsd:restriction base="dms:DateTime"/>
      </xsd:simpleType>
    </xsd:element>
    <xsd:element name="Energy_x0020_Factor_x0020_Newsletter_x0020_Publish_x0020_Date" ma:index="26" nillable="true" ma:displayName="Energy Factor Newsletter Publish Date" ma:format="DateOnly" ma:hidden="true" ma:internalName="Energy_x0020_Factor_x0020_Newsletter_x0020_Publish_x0020_Date" ma:readOnly="false">
      <xsd:simpleType>
        <xsd:restriction base="dms:DateTime"/>
      </xsd:simpleType>
    </xsd:element>
    <xsd:element name="SEO_x0020_description" ma:index="27" nillable="true" ma:displayName="SEO description" ma:description="Usually provided by UM&#10;(max 160 characters)" ma:hidden="true" ma:internalName="SEO_x0020_description" ma:readOnly="false">
      <xsd:simpleType>
        <xsd:restriction base="dms:Note"/>
      </xsd:simpleType>
    </xsd:element>
    <xsd:element name="SEO_x0020_optimized" ma:index="28" nillable="true" ma:displayName="SEO optimized" ma:format="RadioButtons" ma:internalName="SEO_x0020_optimized" ma:readOnly="false">
      <xsd:simpleType>
        <xsd:restriction base="dms:Choice">
          <xsd:enumeration value="Yes"/>
          <xsd:enumeration value="No"/>
        </xsd:restriction>
      </xsd:simpleType>
    </xsd:element>
    <xsd:element name="Energy_x0020_Factor_x0020_Newsletter_x0020_2nd_x0020_Publish_x0020_Date" ma:index="29" nillable="true" ma:displayName="Energy Factor Newsletter 2nd Publish Date" ma:format="DateOnly" ma:hidden="true" ma:internalName="Energy_x0020_Factor_x0020_Newsletter_x0020_2nd_x0020_Publish_x0020_Date" ma:readOnly="false">
      <xsd:simpleType>
        <xsd:restriction base="dms:DateTime"/>
      </xsd:simpleType>
    </xsd:element>
    <xsd:element name="SEO_x0020_metatags" ma:index="30" nillable="true" ma:displayName="SEO metatags" ma:description="SEO metatags, end card / info card to be added" ma:hidden="true" ma:internalName="SEO_x0020_metatags" ma:readOnly="false">
      <xsd:simpleType>
        <xsd:restriction base="dms:Note"/>
      </xsd:simpleType>
    </xsd:element>
    <xsd:element name="EM.com_x0020_Publish_x0020_Date" ma:index="31" nillable="true" ma:displayName="EM.com Publish Date" ma:format="DateOnly" ma:hidden="true" ma:internalName="EM_x002e_com_x0020_Publish_x0020_Date" ma:readOnly="false">
      <xsd:simpleType>
        <xsd:restriction base="dms:DateTime"/>
      </xsd:simpleType>
    </xsd:element>
    <xsd:element name="Paid_x0020_Media_x0020_-_x0020_Advertising_x0020_Publish_x0020_Date" ma:index="32" nillable="true" ma:displayName="Paid Media - Advertising Publish Date" ma:format="DateOnly" ma:hidden="true" ma:internalName="Paid_x0020_Media_x0020__x002d__x0020_Advertising_x0020_Publish_x0020_Date" ma:readOnly="false">
      <xsd:simpleType>
        <xsd:restriction base="dms:DateTime"/>
      </xsd:simpleType>
    </xsd:element>
    <xsd:element name="Collaboration_x0020_Comments" ma:index="33" nillable="true" ma:displayName="Collaboration comments" ma:hidden="true" ma:internalName="Collaboration_x0020_Comments" ma:readOnly="false">
      <xsd:simpleType>
        <xsd:restriction base="dms:Note"/>
      </xsd:simpleType>
    </xsd:element>
    <xsd:element name="Publication_x0020_Urgency" ma:index="35" nillable="true" ma:displayName="Ideal Publication Timing" ma:format="RadioButtons" ma:internalName="Publication_x0020_Urgency" ma:readOnly="false">
      <xsd:simpleType>
        <xsd:union memberTypes="dms:Text">
          <xsd:simpleType>
            <xsd:restriction base="dms:Choice">
              <xsd:enumeration value="Flexible"/>
              <xsd:enumeration value="Not Sure Yet"/>
              <xsd:enumeration value="3-4 Weeks"/>
              <xsd:enumeration value="1-2 Weeks"/>
              <xsd:enumeration value="1-3 days"/>
            </xsd:restriction>
          </xsd:simpleType>
        </xsd:union>
      </xsd:simpleType>
    </xsd:element>
    <xsd:element name="Send_x0020_Activity_x0020_Notifications_x0020_To" ma:index="37" nillable="true" ma:displayName="Send activity notifications To" ma:hidden="true" ma:list="UserInfo" ma:SharePointGroup="0" ma:internalName="Send_x0020_Activity_x0020_Notifications_x0020_To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cope" ma:index="44" nillable="true" ma:displayName="YouTube Video Visibility" ma:format="RadioButtons" ma:internalName="Scope">
      <xsd:simpleType>
        <xsd:restriction base="dms:Choice">
          <xsd:enumeration value="Unlisted"/>
          <xsd:enumeration value="Public"/>
          <xsd:enumeration value="Private"/>
        </xsd:restriction>
      </xsd:simpleType>
    </xsd:element>
    <xsd:element name="Campaign_x0020_name_x0020_or_x0020_Project_x0020_name" ma:index="45" nillable="true" ma:displayName="Campaign or project name" ma:hidden="true" ma:internalName="Campaign_x0020_name_x0020_or_x0020_Project_x0020_name" ma:readOnly="false">
      <xsd:simpleType>
        <xsd:restriction base="dms:Text">
          <xsd:maxLength value="255"/>
        </xsd:restriction>
      </xsd:simpleType>
    </xsd:element>
    <xsd:element name="WIP_x0020_Link" ma:index="46" nillable="true" ma:displayName="Reference link" ma:format="Hyperlink" ma:hidden="true" ma:internalName="WIP_x0020_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roduction_x0020_Link" ma:index="47" nillable="true" ma:displayName="Production link" ma:format="Hyperlink" ma:hidden="true" ma:internalName="Production_x0020_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nalytics" ma:index="48" nillable="true" ma:displayName="Analytics" ma:format="Hyperlink" ma:hidden="true" ma:internalName="Analytics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roject_x0020_Team" ma:index="56" nillable="true" ma:displayName="Project Team" ma:hidden="true" ma:list="UserInfo" ma:SearchPeopleOnly="false" ma:SharePointGroup="0" ma:internalName="Project_x0020_Team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20_Lead" ma:index="57" nillable="true" ma:displayName="Project Lead" ma:hidden="true" ma:list="UserInfo" ma:SharePointGroup="0" ma:internalName="Project_x0020_Lead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20_Sponsor" ma:index="58" nillable="true" ma:displayName="Project Sponsor" ma:hidden="true" ma:list="UserInfo" ma:SharePointGroup="0" ma:internalName="Project_x0020_Spons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ey_x0020_Deliverables" ma:index="59" nillable="true" ma:displayName="Key Deliverables" ma:hidden="true" ma:internalName="Key_x0020_Deliverables" ma:readOnly="false">
      <xsd:simpleType>
        <xsd:restriction base="dms:Note"/>
      </xsd:simpleType>
    </xsd:element>
    <xsd:element name="Next_x0020_Steps" ma:index="62" nillable="true" ma:displayName="Next steps" ma:hidden="true" ma:internalName="Next_x0020_Steps" ma:readOnly="false">
      <xsd:simpleType>
        <xsd:restriction base="dms:Note"/>
      </xsd:simpleType>
    </xsd:element>
    <xsd:element name="Timing" ma:index="63" nillable="true" ma:displayName="Target publishing month" ma:format="Dropdown" ma:hidden="true" ma:internalName="Timing" ma:readOnly="false">
      <xsd:simpleType>
        <xsd:restriction base="dms:Choice">
          <xsd:enumeration value="Jan"/>
          <xsd:enumeration value="Feb"/>
          <xsd:enumeration value="Mar"/>
          <xsd:enumeration value="Apr"/>
          <xsd:enumeration value="May"/>
          <xsd:enumeration value="Jun"/>
          <xsd:enumeration value="Jul"/>
          <xsd:enumeration value="Aug"/>
          <xsd:enumeration value="Sep"/>
          <xsd:enumeration value="Oct"/>
          <xsd:enumeration value="Nov"/>
          <xsd:enumeration value="Dec"/>
          <xsd:enumeration value="Not sure yet"/>
        </xsd:restriction>
      </xsd:simpleType>
    </xsd:element>
    <xsd:element name="Channels" ma:index="64" nillable="true" ma:displayName="Communication channels" ma:hidden="true" ma:internalName="Channel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M.com"/>
                    <xsd:enumeration value="Employee Comms/IEM"/>
                    <xsd:enumeration value="Social"/>
                    <xsd:enumeration value="Event"/>
                    <xsd:enumeration value="Energy Factor Newsletter"/>
                    <xsd:enumeration value="Paid Media/Advertising"/>
                    <xsd:enumeration value="Paid Social Media"/>
                    <xsd:enumeration value="Earned Media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9f34e-3d57-4e2f-8c99-c2ecc3785c17" elementFormDefault="qualified">
    <xsd:import namespace="http://schemas.microsoft.com/office/2006/documentManagement/types"/>
    <xsd:import namespace="http://schemas.microsoft.com/office/infopath/2007/PartnerControls"/>
    <xsd:element name="Activity_x0020_Feed" ma:index="36" nillable="true" ma:displayName="Activity Feed" ma:hidden="true" ma:internalName="Activity_x0020_Feed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ext_x0020_Steps xmlns="ca899edd-2a54-432c-9ca5-e97aaca2a413" xsi:nil="true"/>
    <PGA_x0020_Strategy_x0020_Pillar xmlns="ca899edd-2a54-432c-9ca5-e97aaca2a413">Climate/industry solutions</PGA_x0020_Strategy_x0020_Pillar>
    <SEO_x0020_description xmlns="ca899edd-2a54-432c-9ca5-e97aaca2a413" xsi:nil="true"/>
    <Region xmlns="ca899edd-2a54-432c-9ca5-e97aaca2a413">
      <Value>Global</Value>
    </Region>
    <LikesCount xmlns="http://schemas.microsoft.com/sharepoint/v3" xsi:nil="true"/>
    <Required_x0020_Approvers xmlns="ca899edd-2a54-432c-9ca5-e97aaca2a413">
      <UserInfo>
        <DisplayName/>
        <AccountId xsi:nil="true"/>
        <AccountType/>
      </UserInfo>
    </Required_x0020_Approvers>
    <Project_x0020_Sponsor xmlns="ca899edd-2a54-432c-9ca5-e97aaca2a413">
      <UserInfo>
        <DisplayName/>
        <AccountId xsi:nil="true"/>
        <AccountType/>
      </UserInfo>
    </Project_x0020_Sponsor>
    <SEO_x0020_metatags xmlns="ca899edd-2a54-432c-9ca5-e97aaca2a413" xsi:nil="true"/>
    <DocumentSetDescription xmlns="http://schemas.microsoft.com/sharepoint/v3">Share EM's latest view of energy demand and supply through 2050. The GO forms the basis for our business planning and is underpinned by a deep understanding of long-term market fundamentals.</DocumentSetDescription>
    <AssignedTo xmlns="http://schemas.microsoft.com/sharepoint/v3">
      <UserInfo>
        <DisplayName/>
        <AccountId xsi:nil="true"/>
        <AccountType/>
      </UserInfo>
    </AssignedTo>
    <Timing xmlns="ca899edd-2a54-432c-9ca5-e97aaca2a413" xsi:nil="true"/>
    <Analytics xmlns="ca899edd-2a54-432c-9ca5-e97aaca2a413">
      <Url xsi:nil="true"/>
      <Description xsi:nil="true"/>
    </Analytics>
    <Document_x0020_Notes xmlns="e15e0ca6-81a8-47b4-97ec-9acb9919e0ff" xsi:nil="true"/>
    <EM.com_x0020_Publish_x0020_Date xmlns="ca899edd-2a54-432c-9ca5-e97aaca2a413" xsi:nil="true"/>
    <RatedBy xmlns="http://schemas.microsoft.com/sharepoint/v3">
      <UserInfo>
        <DisplayName/>
        <AccountId xsi:nil="true"/>
        <AccountType/>
      </UserInfo>
    </RatedBy>
    <Publication_x0020_Urgency xmlns="ca899edd-2a54-432c-9ca5-e97aaca2a413" xsi:nil="true"/>
    <Document_x0020_Classification xmlns="e15e0ca6-81a8-47b4-97ec-9acb9919e0ff" xsi:nil="true"/>
    <Collaboration_x0020_Comments xmlns="ca899edd-2a54-432c-9ca5-e97aaca2a413" xsi:nil="true"/>
    <Send_x0020_Activity_x0020_Notifications_x0020_To xmlns="ca899edd-2a54-432c-9ca5-e97aaca2a413">
      <UserInfo>
        <DisplayName/>
        <AccountId xsi:nil="true"/>
        <AccountType/>
      </UserInfo>
    </Send_x0020_Activity_x0020_Notifications_x0020_To>
    <WIP_x0020_Link xmlns="ca899edd-2a54-432c-9ca5-e97aaca2a413">
      <Url>https://ishareteam2.na.xom.com/sites/econenerg/_layouts/15/WopiFrame2.aspx?sourcedoc={25B361E4-770F-47B8-86E6-7E250AC8F202}&amp;file=2024%20Global%20Outlook%20Kick-off%20Meeting.pptx&amp;action=default</Url>
      <Description>Project Plan</Description>
    </WIP_x0020_Link>
    <Target_x0020_Audience xmlns="ca899edd-2a54-432c-9ca5-e97aaca2a413">
      <Value>Business Leaders</Value>
      <Value>Employees</Value>
      <Value>Financial Leaders</Value>
      <Value>Policy Influencers</Value>
    </Target_x0020_Audience>
    <Target_x0020_Publication_x0020_Start_x0020_Date xmlns="ca899edd-2a54-432c-9ca5-e97aaca2a413">2024-08-26T05:00:00+00:00</Target_x0020_Publication_x0020_Start_x0020_Date>
    <Production_x0020_Link xmlns="ca899edd-2a54-432c-9ca5-e97aaca2a413">
      <Url xsi:nil="true"/>
      <Description xsi:nil="true"/>
    </Production_x0020_Link>
    <AverageRating xmlns="http://schemas.microsoft.com/sharepoint/v3" xsi:nil="true"/>
    <Activity_x0020_Feed xmlns="96a9f34e-3d57-4e2f-8c99-c2ecc3785c17" xsi:nil="true"/>
    <Channels xmlns="ca899edd-2a54-432c-9ca5-e97aaca2a413">
      <Value>EM.com</Value>
      <Value>Employee Comms/IEM</Value>
      <Value>Social</Value>
      <Value>Event</Value>
      <Value>Energy Factor Newsletter</Value>
    </Channels>
    <Project_x0020_Lead xmlns="ca899edd-2a54-432c-9ca5-e97aaca2a413">
      <UserInfo>
        <DisplayName/>
        <AccountId xsi:nil="true"/>
        <AccountType/>
      </UserInfo>
    </Project_x0020_Lead>
    <Energy_x0020_Factor_x0020_Newsletter_x0020_2nd_x0020_Publish_x0020_Date xmlns="ca899edd-2a54-432c-9ca5-e97aaca2a413" xsi:nil="true"/>
    <Social_x0020_Media_x0020_Publish_x0020_Date xmlns="ca899edd-2a54-432c-9ca5-e97aaca2a413" xsi:nil="true"/>
    <Campaign_x0020_name_x0020_or_x0020_Project_x0020_name xmlns="ca899edd-2a54-432c-9ca5-e97aaca2a413" xsi:nil="true"/>
    <Ratings xmlns="http://schemas.microsoft.com/sharepoint/v3" xsi:nil="true"/>
    <Scope xmlns="ca899edd-2a54-432c-9ca5-e97aaca2a413" xsi:nil="true"/>
    <LikedBy xmlns="http://schemas.microsoft.com/sharepoint/v3">
      <UserInfo>
        <DisplayName/>
        <AccountId xsi:nil="true"/>
        <AccountType/>
      </UserInfo>
    </LikedBy>
    <Paid_x0020_Media_x0020_-_x0020_Advertising_x0020_Publish_x0020_Date xmlns="ca899edd-2a54-432c-9ca5-e97aaca2a413" xsi:nil="true"/>
    <KapostLink xmlns="ca899edd-2a54-432c-9ca5-e97aaca2a413">
      <Url>https://exxonmobil.kapost.com/posts/2024-global-outlook</Url>
      <Description>Kapost Link</Description>
    </KapostLink>
    <Content_x0020_Contact xmlns="ca899edd-2a54-432c-9ca5-e97aaca2a413">
      <UserInfo>
        <DisplayName>Austin, Nicholas J</DisplayName>
        <AccountId>541</AccountId>
        <AccountType/>
      </UserInfo>
    </Content_x0020_Contact>
    <_x0033__x0020_Key-Take-Aways xmlns="ca899edd-2a54-432c-9ca5-e97aaca2a413" xsi:nil="true"/>
    <Energy_x0020_Factor_x0020_Newsletter_x0020_Publish_x0020_Date xmlns="ca899edd-2a54-432c-9ca5-e97aaca2a413" xsi:nil="true"/>
    <Project_x0020_Team xmlns="ca899edd-2a54-432c-9ca5-e97aaca2a413">
      <UserInfo>
        <DisplayName/>
        <AccountId xsi:nil="true"/>
        <AccountType/>
      </UserInfo>
    </Project_x0020_Team>
    <RatingCount xmlns="http://schemas.microsoft.com/sharepoint/v3" xsi:nil="true"/>
    <Primary_x0020_Business_x0020_Line xmlns="ca899edd-2a54-432c-9ca5-e97aaca2a413">Corporate</Primary_x0020_Business_x0020_Line>
    <Key_x0020_Deliverables xmlns="ca899edd-2a54-432c-9ca5-e97aaca2a413" xsi:nil="true"/>
    <Target_x0020_Publication_x0020_EndStart_x0020_Date xmlns="ca899edd-2a54-432c-9ca5-e97aaca2a413">2024-08-26T05:00:00+00:00</Target_x0020_Publication_x0020_EndStart_x0020_Date>
    <SEO_x0020_optimized xmlns="ca899edd-2a54-432c-9ca5-e97aaca2a413" xsi:nil="true"/>
    <Employee_x0020_Comms_x0020_Publish_x0020_Date xmlns="ca899edd-2a54-432c-9ca5-e97aaca2a413" xsi:nil="true"/>
    <Earned_x0020_Media_x0020_Start_x0020_Date xmlns="ca899edd-2a54-432c-9ca5-e97aaca2a413" xsi:nil="true"/>
    <Approvals_x0020_Required xmlns="e15e0ca6-81a8-47b4-97ec-9acb9919e0ff"/>
  </documentManagement>
</p:properties>
</file>

<file path=customXml/itemProps1.xml><?xml version="1.0" encoding="utf-8"?>
<ds:datastoreItem xmlns:ds="http://schemas.openxmlformats.org/officeDocument/2006/customXml" ds:itemID="{38872C0C-ABF5-493E-B1BA-EFB7411515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5e0ca6-81a8-47b4-97ec-9acb9919e0ff"/>
    <ds:schemaRef ds:uri="ca899edd-2a54-432c-9ca5-e97aaca2a413"/>
    <ds:schemaRef ds:uri="96a9f34e-3d57-4e2f-8c99-c2ecc3785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A43E40-68C7-4347-813B-98C6AC2B09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911C7F-8C81-4B13-9A5F-534B48A9DF86}">
  <ds:schemaRefs>
    <ds:schemaRef ds:uri="http://purl.org/dc/elements/1.1/"/>
    <ds:schemaRef ds:uri="http://schemas.microsoft.com/sharepoint/v3"/>
    <ds:schemaRef ds:uri="http://purl.org/dc/terms/"/>
    <ds:schemaRef ds:uri="http://schemas.microsoft.com/office/2006/metadata/properties"/>
    <ds:schemaRef ds:uri="http://schemas.microsoft.com/office/infopath/2007/PartnerControls"/>
    <ds:schemaRef ds:uri="ca899edd-2a54-432c-9ca5-e97aaca2a413"/>
    <ds:schemaRef ds:uri="http://schemas.microsoft.com/office/2006/documentManagement/types"/>
    <ds:schemaRef ds:uri="http://schemas.openxmlformats.org/package/2006/metadata/core-properties"/>
    <ds:schemaRef ds:uri="e15e0ca6-81a8-47b4-97ec-9acb9919e0ff"/>
    <ds:schemaRef ds:uri="96a9f34e-3d57-4e2f-8c99-c2ecc3785c1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World</vt:lpstr>
      <vt:lpstr>OECD</vt:lpstr>
      <vt:lpstr>Non-OECD</vt:lpstr>
      <vt:lpstr>Regional</vt:lpstr>
      <vt:lpstr>'Non-OECD'!Print_Area</vt:lpstr>
      <vt:lpstr>OECD!Print_Area</vt:lpstr>
      <vt:lpstr>Regional!Print_Area</vt:lpstr>
      <vt:lpstr>World!Print_Area</vt:lpstr>
    </vt:vector>
  </TitlesOfParts>
  <Company>ExxonMobil or an Affiliate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twonder</dc:creator>
  <cp:lastModifiedBy>Kiewert, Janelle /CS</cp:lastModifiedBy>
  <cp:lastPrinted>2014-11-03T22:10:47Z</cp:lastPrinted>
  <dcterms:created xsi:type="dcterms:W3CDTF">2010-11-02T17:30:23Z</dcterms:created>
  <dcterms:modified xsi:type="dcterms:W3CDTF">2024-08-22T19:28:53Z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1330573967</vt:i4>
  </property>
  <property fmtid="{D5CDD505-2E9C-101B-9397-08002B2CF9AE}" pid="3" name="_NewReviewCycle">
    <vt:lpwstr/>
  </property>
  <property fmtid="{D5CDD505-2E9C-101B-9397-08002B2CF9AE}" pid="4" name="_EmailSubject">
    <vt:lpwstr>2014 EO Data Tables for Report</vt:lpwstr>
  </property>
  <property fmtid="{D5CDD505-2E9C-101B-9397-08002B2CF9AE}" pid="5" name="_AuthorEmail">
    <vt:lpwstr>todd.w.onderdonk@exxonmobil.com</vt:lpwstr>
  </property>
  <property fmtid="{D5CDD505-2E9C-101B-9397-08002B2CF9AE}" pid="6" name="_AuthorEmailDisplayName">
    <vt:lpwstr>Onderdonk, Todd W</vt:lpwstr>
  </property>
  <property fmtid="{D5CDD505-2E9C-101B-9397-08002B2CF9AE}" pid="7" name="_ReviewingToolsShownOnce">
    <vt:lpwstr/>
  </property>
  <property fmtid="{D5CDD505-2E9C-101B-9397-08002B2CF9AE}" pid="8" name="ContentTypeId">
    <vt:lpwstr>0x01010063F170E9F4A9944D8C08FA30506BD884</vt:lpwstr>
  </property>
  <property fmtid="{D5CDD505-2E9C-101B-9397-08002B2CF9AE}" pid="9" name="Reviews Completed">
    <vt:lpwstr>;#None;#</vt:lpwstr>
  </property>
  <property fmtid="{D5CDD505-2E9C-101B-9397-08002B2CF9AE}" pid="10" name="Notes1">
    <vt:lpwstr/>
  </property>
  <property fmtid="{D5CDD505-2E9C-101B-9397-08002B2CF9AE}" pid="11" name="Project Status">
    <vt:lpwstr>Backlog</vt:lpwstr>
  </property>
  <property fmtid="{D5CDD505-2E9C-101B-9397-08002B2CF9AE}" pid="12" name="_docset_NoMedatataSyncRequired">
    <vt:lpwstr>False</vt:lpwstr>
  </property>
</Properties>
</file>